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D225" i="1"/>
  <c r="C225"/>
  <c r="B225"/>
  <c r="E224"/>
  <c r="E225" s="1"/>
  <c r="F225" s="1"/>
  <c r="D220"/>
  <c r="C220"/>
  <c r="B220"/>
  <c r="E219"/>
  <c r="E220" s="1"/>
  <c r="F220" s="1"/>
  <c r="D215"/>
  <c r="C215"/>
  <c r="B215"/>
  <c r="E214"/>
  <c r="E215" s="1"/>
  <c r="F215" s="1"/>
  <c r="D210"/>
  <c r="C210"/>
  <c r="B210"/>
  <c r="E209"/>
  <c r="E210" s="1"/>
  <c r="F210" s="1"/>
  <c r="D205"/>
  <c r="C205"/>
  <c r="B205"/>
  <c r="E204"/>
  <c r="E205" s="1"/>
  <c r="F205" s="1"/>
  <c r="D200"/>
  <c r="C200"/>
  <c r="B200"/>
  <c r="E199"/>
  <c r="E200" s="1"/>
  <c r="F200" s="1"/>
  <c r="D195"/>
  <c r="C195"/>
  <c r="B195"/>
  <c r="E194"/>
  <c r="E195" s="1"/>
  <c r="F195" s="1"/>
  <c r="D190"/>
  <c r="C190"/>
  <c r="B190"/>
  <c r="E189"/>
  <c r="E190" s="1"/>
  <c r="F190" s="1"/>
  <c r="D185"/>
  <c r="C185"/>
  <c r="B185"/>
  <c r="E184"/>
  <c r="E185" s="1"/>
  <c r="F185" s="1"/>
  <c r="D180"/>
  <c r="C180"/>
  <c r="B180"/>
  <c r="E179"/>
  <c r="E180" s="1"/>
  <c r="F180" s="1"/>
  <c r="D175"/>
  <c r="C175"/>
  <c r="B175"/>
  <c r="E174"/>
  <c r="E175" s="1"/>
  <c r="F175" s="1"/>
  <c r="D170"/>
  <c r="C170"/>
  <c r="B170"/>
  <c r="E169"/>
  <c r="E170" s="1"/>
  <c r="F170" s="1"/>
  <c r="D165"/>
  <c r="C165"/>
  <c r="B165"/>
  <c r="E164"/>
  <c r="E165" s="1"/>
  <c r="F165" s="1"/>
  <c r="D160"/>
  <c r="C160"/>
  <c r="B160"/>
  <c r="E159"/>
  <c r="E160" s="1"/>
  <c r="F160" s="1"/>
  <c r="D155"/>
  <c r="C155"/>
  <c r="B155"/>
  <c r="E154"/>
  <c r="E155" s="1"/>
  <c r="F155" s="1"/>
  <c r="D150"/>
  <c r="C150"/>
  <c r="B150"/>
  <c r="E149"/>
  <c r="E150" s="1"/>
  <c r="F150" s="1"/>
  <c r="F164" l="1"/>
  <c r="F154"/>
  <c r="F149"/>
  <c r="F159"/>
  <c r="F169"/>
  <c r="F179"/>
  <c r="F189"/>
  <c r="F199"/>
  <c r="F209"/>
  <c r="F219"/>
  <c r="F174"/>
  <c r="F184"/>
  <c r="F194"/>
  <c r="F204"/>
  <c r="F214"/>
  <c r="F224"/>
  <c r="D135"/>
  <c r="C135"/>
  <c r="B135"/>
  <c r="E134"/>
  <c r="E135" s="1"/>
  <c r="F135" s="1"/>
  <c r="D140"/>
  <c r="C140"/>
  <c r="B140"/>
  <c r="E139"/>
  <c r="E140" s="1"/>
  <c r="F140" s="1"/>
  <c r="D145"/>
  <c r="C145"/>
  <c r="B145"/>
  <c r="E144"/>
  <c r="E145" s="1"/>
  <c r="F145" s="1"/>
  <c r="F134" l="1"/>
  <c r="F139"/>
  <c r="F144"/>
  <c r="E39"/>
  <c r="E40" s="1"/>
  <c r="F40" s="1"/>
  <c r="F39" l="1"/>
  <c r="D40"/>
  <c r="C40" l="1"/>
  <c r="B40"/>
  <c r="B45"/>
  <c r="D130" l="1"/>
  <c r="C130"/>
  <c r="B130"/>
  <c r="E129"/>
  <c r="E130" s="1"/>
  <c r="F130" s="1"/>
  <c r="D125"/>
  <c r="C125"/>
  <c r="B125"/>
  <c r="E124"/>
  <c r="E125" s="1"/>
  <c r="F125" s="1"/>
  <c r="D120"/>
  <c r="C120"/>
  <c r="B120"/>
  <c r="E119"/>
  <c r="E120" s="1"/>
  <c r="F120" s="1"/>
  <c r="D115"/>
  <c r="C115"/>
  <c r="B115"/>
  <c r="E114"/>
  <c r="E115" s="1"/>
  <c r="F115" s="1"/>
  <c r="D110"/>
  <c r="C110"/>
  <c r="B110"/>
  <c r="E109"/>
  <c r="E110" s="1"/>
  <c r="F110" s="1"/>
  <c r="D105"/>
  <c r="C105"/>
  <c r="B105"/>
  <c r="E104"/>
  <c r="E105" s="1"/>
  <c r="F105" s="1"/>
  <c r="D100"/>
  <c r="C100"/>
  <c r="B100"/>
  <c r="E99"/>
  <c r="E100" s="1"/>
  <c r="F100" s="1"/>
  <c r="D95"/>
  <c r="C95"/>
  <c r="B95"/>
  <c r="E94"/>
  <c r="E95" s="1"/>
  <c r="F95" s="1"/>
  <c r="D90"/>
  <c r="C90"/>
  <c r="B90"/>
  <c r="E89"/>
  <c r="E90" s="1"/>
  <c r="F90" s="1"/>
  <c r="D85"/>
  <c r="C85"/>
  <c r="B85"/>
  <c r="E84"/>
  <c r="E85" s="1"/>
  <c r="F85" s="1"/>
  <c r="D80"/>
  <c r="C80"/>
  <c r="B80"/>
  <c r="E79"/>
  <c r="E80" s="1"/>
  <c r="F80" s="1"/>
  <c r="D75"/>
  <c r="C75"/>
  <c r="B75"/>
  <c r="E74"/>
  <c r="E75" s="1"/>
  <c r="F75" s="1"/>
  <c r="D70"/>
  <c r="C70"/>
  <c r="B70"/>
  <c r="E69"/>
  <c r="E70" s="1"/>
  <c r="F70" s="1"/>
  <c r="D65"/>
  <c r="C65"/>
  <c r="B65"/>
  <c r="E64"/>
  <c r="E65" s="1"/>
  <c r="F65" s="1"/>
  <c r="D60"/>
  <c r="C60"/>
  <c r="B60"/>
  <c r="E59"/>
  <c r="E60" s="1"/>
  <c r="F60" s="1"/>
  <c r="D55"/>
  <c r="C55"/>
  <c r="B55"/>
  <c r="E54"/>
  <c r="E55" s="1"/>
  <c r="F55" s="1"/>
  <c r="D50"/>
  <c r="C50"/>
  <c r="B50"/>
  <c r="E49"/>
  <c r="E50" s="1"/>
  <c r="F50" s="1"/>
  <c r="D45"/>
  <c r="C45"/>
  <c r="E44"/>
  <c r="E45" s="1"/>
  <c r="F45" s="1"/>
  <c r="D35"/>
  <c r="C35"/>
  <c r="B35"/>
  <c r="E34"/>
  <c r="E35" s="1"/>
  <c r="F35" s="1"/>
  <c r="D30"/>
  <c r="C30"/>
  <c r="B30"/>
  <c r="E29"/>
  <c r="E30" s="1"/>
  <c r="F30" s="1"/>
  <c r="D25"/>
  <c r="C25"/>
  <c r="B25"/>
  <c r="E24"/>
  <c r="E25" s="1"/>
  <c r="F25" s="1"/>
  <c r="D20"/>
  <c r="C20"/>
  <c r="B20"/>
  <c r="E19"/>
  <c r="E20" s="1"/>
  <c r="F20" s="1"/>
  <c r="D15"/>
  <c r="C15"/>
  <c r="B15"/>
  <c r="E14"/>
  <c r="E15" s="1"/>
  <c r="F15" s="1"/>
  <c r="D10"/>
  <c r="C10"/>
  <c r="B10"/>
  <c r="E9"/>
  <c r="E10" s="1"/>
  <c r="C226" l="1"/>
  <c r="B226"/>
  <c r="D226"/>
  <c r="E226" s="1"/>
  <c r="F226" s="1"/>
  <c r="F9"/>
  <c r="F19"/>
  <c r="F29"/>
  <c r="F44"/>
  <c r="F54"/>
  <c r="F64"/>
  <c r="F74"/>
  <c r="F84"/>
  <c r="F94"/>
  <c r="F104"/>
  <c r="F114"/>
  <c r="F124"/>
  <c r="F10"/>
  <c r="F14"/>
  <c r="F24"/>
  <c r="F34"/>
  <c r="F49"/>
  <c r="F59"/>
  <c r="F69"/>
  <c r="F79"/>
  <c r="F89"/>
  <c r="F99"/>
  <c r="F109"/>
  <c r="F119"/>
  <c r="F129"/>
</calcChain>
</file>

<file path=xl/sharedStrings.xml><?xml version="1.0" encoding="utf-8"?>
<sst xmlns="http://schemas.openxmlformats.org/spreadsheetml/2006/main" count="511" uniqueCount="122">
  <si>
    <t>Категории</t>
  </si>
  <si>
    <t>Цены/поставщики</t>
  </si>
  <si>
    <t>Средняя цена</t>
  </si>
  <si>
    <t>Начальная цена</t>
  </si>
  <si>
    <t>Наименование</t>
  </si>
  <si>
    <t>Х</t>
  </si>
  <si>
    <t>Характеристика</t>
  </si>
  <si>
    <t>Количество, шт</t>
  </si>
  <si>
    <t>Цена за единицу</t>
  </si>
  <si>
    <t>Итого</t>
  </si>
  <si>
    <t>ИТОГО</t>
  </si>
  <si>
    <t>Номер п/п</t>
  </si>
  <si>
    <t>Наименование  источника</t>
  </si>
  <si>
    <t>Дата, номер коммерческого предложения</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</si>
  <si>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</si>
  <si>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</si>
  <si>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Начальная (максимальная) цена получена путем сложения предложенных цен и нахождения средней цены гражданско-правового договора.</t>
  </si>
  <si>
    <t>Исполнитель: экономист отдела материально-технического снабжения</t>
  </si>
  <si>
    <t>тел/факс. 8(34675) 6-79-98</t>
  </si>
  <si>
    <t>e-mail: mtsucgb@mail.ru</t>
  </si>
  <si>
    <t>Шакирова Гузель Альфировна</t>
  </si>
  <si>
    <t>Начальник ОМТС    _________________ Р.Ш.Смаилов</t>
  </si>
  <si>
    <t>Количество,уп.</t>
  </si>
  <si>
    <t>В цену товара включены расходы: на доставку товара до склада Заказчика ,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</si>
  <si>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Срок действия цен до 31.12.2013 года</t>
  </si>
  <si>
    <t>Количество,наб</t>
  </si>
  <si>
    <t>Главный  врач                      _________________ В.В.Быков</t>
  </si>
  <si>
    <r>
      <t xml:space="preserve">Способ размещения заказа                    </t>
    </r>
    <r>
      <rPr>
        <i/>
        <sz val="11"/>
        <color indexed="8"/>
        <rFont val="Times New Roman"/>
        <family val="1"/>
        <charset val="204"/>
      </rPr>
      <t xml:space="preserve"> </t>
    </r>
    <r>
      <rPr>
        <b/>
        <i/>
        <sz val="11"/>
        <color indexed="8"/>
        <rFont val="Times New Roman"/>
        <family val="1"/>
        <charset val="204"/>
      </rPr>
      <t>Открытый аукцион в электронной форме</t>
    </r>
  </si>
  <si>
    <t xml:space="preserve">Микоплазма-Уреплазма ( Микоплазма Дуо)
Тест система с питательными средами для одновременного выделения, идентификации, полукачественная оценка титра. Набор  20 тестов.
</t>
  </si>
  <si>
    <t>Микоплазма-Уреплазма ( Микоплазма Дуо)</t>
  </si>
  <si>
    <t xml:space="preserve">Иммунохроматографический  экспресс –тест для прямого качественного определения антигена антигена Clamidia 20 тестов в упаковке
Набор 20 тестов
</t>
  </si>
  <si>
    <t>Иммунохроматографический  экспресс</t>
  </si>
  <si>
    <t>MB /Bact Alert MP Process Bottle (флаконы со средой для выделения микобактерий в биологических жидкостях)упаковка 100 флаконов</t>
  </si>
  <si>
    <t>MB /Bact Alert MP Process Bottle</t>
  </si>
  <si>
    <t>MB/Bact Antibiotic Supplement Kit –добавка , ингибирующая рост контаминирующей флоры для выделения микобактерий , 5 флаконов х 10 мл+5флаконов х 15 мл</t>
  </si>
  <si>
    <t>MB/Bact Antibiotic Supplement Kit</t>
  </si>
  <si>
    <t>Mс Farland Standart-Набор стандартов мутности  МакФарланда-6 стандартов</t>
  </si>
  <si>
    <t>Mс Farland Standart</t>
  </si>
  <si>
    <t>Количество, наб</t>
  </si>
  <si>
    <t xml:space="preserve"> Densichek Calibration Kit Набор для калибровки Densichek</t>
  </si>
  <si>
    <t>Densichek Calibration Kit</t>
  </si>
  <si>
    <t>Диагностикум эритроцитарный сальмонолезный Ви-антигенный жидкий Набор (фасовка 5 по 20 мл)</t>
  </si>
  <si>
    <t>Диагностикум эритроцитарный сальмонолезный Ви</t>
  </si>
  <si>
    <t>ГМФ- Агар  Питательный агар для культивирования микроорганизмов сухой на основе гидролизата говяжьего (НИЦФ)</t>
  </si>
  <si>
    <t>ГМФ- Агар</t>
  </si>
  <si>
    <t>Количество, кг</t>
  </si>
  <si>
    <t xml:space="preserve">Среда №2 ГРМ (Сабуро) агар сухой </t>
  </si>
  <si>
    <t>Среда для определения количества мезофильных аэробных и факультативноанаэробных микроорганизмов.(КМАФАи М)</t>
  </si>
  <si>
    <t>Среда Кларка (Сухая питательная среда для идентификации БГКП)</t>
  </si>
  <si>
    <t>Среда Эндо –ГРМ (Сухая питательная среда для выделения энтеробактерий)</t>
  </si>
  <si>
    <t>Питательная среда для определения токсигенности дифтерийных микробов сухая (ОТДМ) Опреление токсигенности дифтерийных микробов методом диффузионной преципитации в студне среды.</t>
  </si>
  <si>
    <t>Питательная среда для определения токсигенности дифтерийных микробов сухая (ОТДМ)</t>
  </si>
  <si>
    <t>Магниевая среда (среда для накопления сальмонелл)</t>
  </si>
  <si>
    <t>Азидная среда сухая (среда для выделения и накопления энтерококков)</t>
  </si>
  <si>
    <t>Набор для микробиологических исследований с метил-рот НИЦФ(набор 5 флаконов)</t>
  </si>
  <si>
    <t>Набор для микробиологических исследований с метил-рот НИЦФ</t>
  </si>
  <si>
    <t xml:space="preserve"> Набор для микробиологических исследований для приготовления среды Хью-Лейфсона НИЦФ</t>
  </si>
  <si>
    <t>Набор для приготовления питательной среды ФИНН-II (1 флакон –среда, 1 флакон- растворитель)    НИЦФ</t>
  </si>
  <si>
    <t xml:space="preserve">Тупфер для мазков в пробирке со средой  Кери Блера ПП+вискоза упаковка 125 шт  MW 168 .русско-яз.этикетка
</t>
  </si>
  <si>
    <t>Тупфер для мазков в пробирке со средой  Кери Блера ПП+вискоза</t>
  </si>
  <si>
    <t xml:space="preserve">Тупфер для мазков в пробирке со средой  Эймс без угля.ПП+вискоза
упаковка 125 шт  MW 170 .русско-яз.этикетка
</t>
  </si>
  <si>
    <t>Тупфер для мазков в пробирке со средой  Эймс без угля.ПП+вискоза</t>
  </si>
  <si>
    <t>Коринебакагар (Питательная среда для выделения коринебактерий)</t>
  </si>
  <si>
    <t>Пипетка пастеровская ПЭ градуированная стерильная</t>
  </si>
  <si>
    <t>Количество, шт.</t>
  </si>
  <si>
    <t>Питательная среда для выделения энтеробактерий –SS агар (аналог среды Плоскирева)</t>
  </si>
  <si>
    <t>Количество,кг</t>
  </si>
  <si>
    <t xml:space="preserve">Тупфер  для мазков без среды алюминий +вискоза Dryswab MW 142
алюминий+вискоза 100 шт в упаковке
</t>
  </si>
  <si>
    <t xml:space="preserve">Тупфер  для мазков без среды алюминий +вискоза Dryswab MW 142
алюминий+вискоза </t>
  </si>
  <si>
    <t>Количество,шт</t>
  </si>
  <si>
    <t>Тупфер  для мазков в пробирке со средой Эймс без угля . Transwab MW 172P алюминий+вискоза 125 шт в упаковке</t>
  </si>
  <si>
    <t xml:space="preserve">Тупфер  для мазков в пробирке со средой Эймс без угля . Transwab MW 172P алюминий+вискоза </t>
  </si>
  <si>
    <t>Висмут –сульфит агар.(Сухая среда для энтеробактерий)</t>
  </si>
  <si>
    <t>Контейнер пп 60 мл, стерильный с наклейкой (500 шт/упаковка)</t>
  </si>
  <si>
    <t>Контейнер пп 60 мл, стерильный с наклейкой</t>
  </si>
  <si>
    <t>Количество, уп</t>
  </si>
  <si>
    <t>Чашка Петри пп 90 мм (20х25) Стерильная одноразовая 500 штук в упаковке</t>
  </si>
  <si>
    <t>Чашка Петри пп 90 мм</t>
  </si>
  <si>
    <t xml:space="preserve">Токсины А и В Clostridium difficile-  иммуноферментный тест для определения токсина А Clostridium difficile Тoxin A в образцах кала человека
Кат.№32001 в наборе 20 тестов  
</t>
  </si>
  <si>
    <t>Токсины А и В Clostridium difficile-  иммуноферментный тест для определения токсина А Clostridium difficile Тoxin A в образцах кала человека</t>
  </si>
  <si>
    <t xml:space="preserve">Двойной экспресс - тест иммунохроматографический для одновременного качественного определения антигенов ротавируса и аденовируса в фекалиях    RIDA QUICK   рота / аденовирус комби             в наборе 20 тестов                                                                                           ( Германия )
 Кат.№1003
</t>
  </si>
  <si>
    <t xml:space="preserve">Двойной экспресс - тест иммунохроматографический для одновременного качественного определения антигенов ротавируса и аденовируса в фекалиях    RIDA QUICK   рота / аденовирус комби     </t>
  </si>
  <si>
    <t>Экспресс-тест иммунохроматографический для качественного одноэтапного выявления антигена E.coli O 157:Н7 в фекалиях человека кат.№R-6029      в наборе 20 тестов</t>
  </si>
  <si>
    <t>Экспресс-тест иммунохроматографический для качественного одноэтапного выявления антигена E.coli O 157:Н7 в фекалиях человека</t>
  </si>
  <si>
    <t xml:space="preserve">Сыворотки сальмонеллёзные «О» - типовые агглютинирующие  адсорб. сухие, для РА1, 2, 3.10, 4, 5, 61, 62,  7, 8, 9, 10, 11, 12 </t>
  </si>
  <si>
    <t xml:space="preserve">Сыворотки сальмонеллёзные «О» - типовые агглютинирующие  адсорб. сухие, для РА1, 2, 3.10, 4, 5, 61, 62,  7, 8, 9, 10, 11, 12 2мл. в ампуле 
(каждого вида по 5 ампул) 14*5=60
</t>
  </si>
  <si>
    <t>Количество, амп</t>
  </si>
  <si>
    <t xml:space="preserve">Сыворотки сальмонеллёзные «Н» - типовые агглютинирующие  адсорб. сухие, для РА a, b, c, d, eh, f, g, l, h, k, lv, m, gm, p, q, r,st, s, t, u, x, y, enz15, enx, фаза 1.2., 1.5, 1.6, 1.7
2мл. в ампуле (каждого вида по 3ампул)28*5=140
</t>
  </si>
  <si>
    <t>Сыворотки сальмонеллёзные «Н» - типовые агглютинирующие  адсорб. сухие, для РА a, b, c, d, eh, f, g, l, h, k, lv, m, gm, p, q, r,st, s, t, u, x, y, enz15, enx, фаза 1.2., 1.5, 1.6, 1.7</t>
  </si>
  <si>
    <t>Количество,амп</t>
  </si>
  <si>
    <t xml:space="preserve">Плазма кроличья цитратная сухая
Упаковка 10 ампул1
</t>
  </si>
  <si>
    <t>Плазма кроличья цитратная сухая</t>
  </si>
  <si>
    <t xml:space="preserve">Питательная среда для  идентификации энтеробактерий сухая 
(среда Гисса-ГРМ с маннитом) Для определения биохимических свойств микроорганизмов уп. по 0,250г
</t>
  </si>
  <si>
    <t>Питательная среда для  идентификации энтеробактерий сухая 
(среда Гисса-ГРМ с маннитом)</t>
  </si>
  <si>
    <t xml:space="preserve">Питательная среда для  идентификации энтеробактерий  сухая 
(среда Гисса с сахарозой) Для определения биохимических свойств микроорганизмов уп. по 0,450г
</t>
  </si>
  <si>
    <t>Питательная среда для  идентификации энтеробактерий  сухая 
(среда Гисса с сахарозой)</t>
  </si>
  <si>
    <t xml:space="preserve">Питательная среда для  идентификации энтеробактерий сухая 
(среда Гисса с глюкозой) Для определения биохимических свойств микроорганизмов уп. по 0,500г
</t>
  </si>
  <si>
    <t>Питательная среда для  идентификации энтеробактерий сухая 
(среда Гисса с глюкозой)</t>
  </si>
  <si>
    <t xml:space="preserve">Питательная среда для  идентификации энтеробактерий сухая 
(среда Гисса –ГРМ с лактозой) Для определения биохимических свойств микроорганизмов уп. по 0,250г
</t>
  </si>
  <si>
    <t>Питательная среда для  идентификации энтеробактерий сухая 
(среда Гисса –ГРМ с лактозой)</t>
  </si>
  <si>
    <t>Сыворотки диагн. Эшерихиозные адсорб. О-групповые и факторные сухие для РА</t>
  </si>
  <si>
    <t>Экстракт дрожжевой сухой упак  0,100 г</t>
  </si>
  <si>
    <t xml:space="preserve">Экстракт дрожжевой сухой </t>
  </si>
  <si>
    <t>Питательная среда для выделения кишечного иерсиниоза и псевдотуберкулеза</t>
  </si>
  <si>
    <t>Питательная среда для выделения кишечного иерсиниоза и псевдотуберкулеза           сухая 0,250 г</t>
  </si>
  <si>
    <t>Литиевые батарейки для денситометра №  99597</t>
  </si>
  <si>
    <t>Литиевые батарейки для денситометра</t>
  </si>
  <si>
    <t xml:space="preserve">Начальная (максимальная) цена:  1 117 701 ( Один миллион сто семнадцать тысяч семьсот один ) рубль 00 коп. </t>
  </si>
  <si>
    <t>ООО"Технополис"</t>
  </si>
  <si>
    <t>Вх.№846 от 01.04.2013г.</t>
  </si>
  <si>
    <t>г.Екатеринбург,ул.Луначарского,57-33</t>
  </si>
  <si>
    <t>ООО"МедЛаб"</t>
  </si>
  <si>
    <t>Вх.№847 от 01.04.2013г.</t>
  </si>
  <si>
    <t>129226,г.Москва,Проспект Мира,131,оф.3</t>
  </si>
  <si>
    <t>8(495)572-45-82</t>
  </si>
  <si>
    <t>ООО"Альтерус"</t>
  </si>
  <si>
    <t>Вх.№848 от 22.03.2013г.</t>
  </si>
  <si>
    <t>г.Екатеринбург,ул.Титова,8/3</t>
  </si>
  <si>
    <t>8(343)28-709-28</t>
  </si>
  <si>
    <t>Дата составления сводной таблицы 2 апреля 2013 года</t>
  </si>
  <si>
    <t xml:space="preserve">Часть IV.  Обоснование расчета начальной (максимальной) цены гражданско-правового договора на поставку реагентов и расходного материала для бактериологической лаборатории за счет средств бюджета города Югорска (субсидий на выполнения муниципального задания)          на 2013 год для  МБЛПУ «ЦГБ г. Югорска» </t>
  </si>
  <si>
    <t>По разделам : 0901 б-т - 312 419,00 коп ; 0902 б-т - 805 282,00 коп.</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</si>
</sst>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8">
    <font>
      <sz val="11"/>
      <color theme="1"/>
      <name val="Calibri"/>
      <family val="2"/>
      <charset val="204"/>
      <scheme val="minor"/>
    </font>
    <font>
      <sz val="11"/>
      <color theme="1"/>
      <name val="Calibri"/>
      <family val="2"/>
      <charset val="204"/>
      <scheme val="minor"/>
    </font>
    <font>
      <sz val="11"/>
      <color theme="1"/>
      <name val="Times New Roman"/>
      <family val="1"/>
      <charset val="204"/>
    </font>
    <font>
      <i/>
      <sz val="11"/>
      <color indexed="8"/>
      <name val="Times New Roman"/>
      <family val="1"/>
      <charset val="204"/>
    </font>
    <font>
      <sz val="11"/>
      <color indexed="8"/>
      <name val="Times New Roman"/>
      <family val="1"/>
      <charset val="204"/>
    </font>
    <font>
      <sz val="11"/>
      <name val="Times New Roman"/>
      <family val="1"/>
      <charset val="204"/>
    </font>
    <font>
      <b/>
      <sz val="11"/>
      <color indexed="8"/>
      <name val="Times New Roman"/>
      <family val="1"/>
      <charset val="204"/>
    </font>
    <font>
      <b/>
      <i/>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81">
    <xf numFmtId="0" fontId="0" fillId="0" borderId="0" xfId="0"/>
    <xf numFmtId="0" fontId="2" fillId="0" borderId="0" xfId="0" applyFont="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vertical="center"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vertical="center" wrapText="1"/>
    </xf>
    <xf numFmtId="0" fontId="2" fillId="0" borderId="9" xfId="0" applyFont="1" applyBorder="1" applyAlignment="1">
      <alignment horizontal="center"/>
    </xf>
    <xf numFmtId="0" fontId="2" fillId="0" borderId="17" xfId="0" applyFont="1" applyBorder="1" applyAlignment="1">
      <alignment horizontal="center"/>
    </xf>
    <xf numFmtId="0" fontId="2" fillId="0" borderId="15" xfId="0" applyFont="1" applyBorder="1" applyAlignment="1">
      <alignment horizontal="center" vertical="center" wrapText="1"/>
    </xf>
    <xf numFmtId="0" fontId="2" fillId="0" borderId="18" xfId="0" applyFont="1" applyBorder="1" applyAlignment="1">
      <alignment horizontal="center"/>
    </xf>
    <xf numFmtId="0" fontId="2" fillId="0" borderId="19" xfId="0" applyFont="1" applyBorder="1" applyAlignment="1">
      <alignment horizontal="center"/>
    </xf>
    <xf numFmtId="0" fontId="2" fillId="0" borderId="18" xfId="0" applyFont="1" applyBorder="1" applyAlignment="1">
      <alignment horizontal="center" vertical="center" wrapText="1"/>
    </xf>
    <xf numFmtId="164" fontId="2" fillId="2" borderId="9" xfId="0" applyNumberFormat="1" applyFont="1" applyFill="1" applyBorder="1" applyAlignment="1">
      <alignment horizontal="center"/>
    </xf>
    <xf numFmtId="164" fontId="2" fillId="0" borderId="18" xfId="0" applyNumberFormat="1" applyFont="1" applyBorder="1" applyAlignment="1">
      <alignment horizontal="center"/>
    </xf>
    <xf numFmtId="164" fontId="2" fillId="0" borderId="19" xfId="0" applyNumberFormat="1" applyFont="1" applyBorder="1" applyAlignment="1">
      <alignment horizontal="center"/>
    </xf>
    <xf numFmtId="164" fontId="2" fillId="2" borderId="18" xfId="0" applyNumberFormat="1" applyFont="1" applyFill="1" applyBorder="1" applyAlignment="1">
      <alignment horizontal="center"/>
    </xf>
    <xf numFmtId="0" fontId="2" fillId="0" borderId="32" xfId="0" applyFont="1" applyBorder="1" applyAlignment="1">
      <alignment horizontal="center"/>
    </xf>
    <xf numFmtId="0" fontId="5" fillId="0" borderId="15" xfId="0" applyFont="1" applyBorder="1" applyAlignment="1">
      <alignment horizontal="center" vertical="center" wrapText="1"/>
    </xf>
    <xf numFmtId="0" fontId="6" fillId="2" borderId="18" xfId="0" applyFont="1" applyFill="1" applyBorder="1" applyAlignment="1">
      <alignment horizontal="center" vertical="center" wrapText="1"/>
    </xf>
    <xf numFmtId="0" fontId="2" fillId="0" borderId="0" xfId="0" applyFont="1" applyBorder="1"/>
    <xf numFmtId="0" fontId="6" fillId="0" borderId="0" xfId="0" applyFont="1" applyBorder="1" applyAlignment="1">
      <alignment horizontal="center" vertical="center" wrapText="1"/>
    </xf>
    <xf numFmtId="164" fontId="2" fillId="0" borderId="0" xfId="0" applyNumberFormat="1" applyFont="1" applyBorder="1" applyAlignment="1">
      <alignment horizontal="center"/>
    </xf>
    <xf numFmtId="0" fontId="2" fillId="0" borderId="0" xfId="0" applyNumberFormat="1" applyFont="1" applyAlignment="1">
      <alignment horizontal="left" vertical="center" wrapText="1"/>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Alignment="1">
      <alignment vertical="top"/>
    </xf>
    <xf numFmtId="164" fontId="2" fillId="0" borderId="9" xfId="0" applyNumberFormat="1" applyFont="1" applyBorder="1" applyAlignment="1">
      <alignment horizontal="center"/>
    </xf>
    <xf numFmtId="164" fontId="2" fillId="0" borderId="17" xfId="0" applyNumberFormat="1" applyFont="1" applyBorder="1" applyAlignment="1">
      <alignment horizont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xf numFmtId="0" fontId="2" fillId="2" borderId="16"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4" fillId="0" borderId="36" xfId="0" applyFont="1" applyFill="1" applyBorder="1" applyAlignment="1">
      <alignment horizontal="center" vertical="top" wrapText="1"/>
    </xf>
    <xf numFmtId="0" fontId="4" fillId="0" borderId="37" xfId="0" applyFont="1" applyFill="1" applyBorder="1" applyAlignment="1">
      <alignment horizontal="center" vertical="top" wrapText="1"/>
    </xf>
    <xf numFmtId="0" fontId="4" fillId="0" borderId="38" xfId="0" applyFont="1" applyFill="1" applyBorder="1" applyAlignment="1">
      <alignment horizontal="center" vertical="top" wrapText="1"/>
    </xf>
    <xf numFmtId="0" fontId="4" fillId="0" borderId="29" xfId="0" applyFont="1" applyFill="1" applyBorder="1" applyAlignment="1">
      <alignment horizontal="center" vertical="top" wrapText="1"/>
    </xf>
    <xf numFmtId="0" fontId="4" fillId="0" borderId="30" xfId="0" applyFont="1" applyFill="1" applyBorder="1" applyAlignment="1">
      <alignment horizontal="center" vertical="top" wrapText="1"/>
    </xf>
    <xf numFmtId="0" fontId="4" fillId="0" borderId="31" xfId="0" applyFont="1" applyFill="1" applyBorder="1" applyAlignment="1">
      <alignment horizontal="center" vertical="top" wrapText="1"/>
    </xf>
    <xf numFmtId="44" fontId="2" fillId="0" borderId="2" xfId="1" applyFont="1" applyBorder="1" applyAlignment="1">
      <alignment horizontal="center" vertical="center" wrapText="1"/>
    </xf>
    <xf numFmtId="44" fontId="2" fillId="0" borderId="5" xfId="1" applyFont="1" applyBorder="1" applyAlignment="1">
      <alignment horizontal="center" vertical="center" wrapText="1"/>
    </xf>
    <xf numFmtId="44" fontId="2" fillId="0" borderId="22" xfId="1"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NumberFormat="1" applyFont="1" applyAlignment="1">
      <alignment horizontal="left" wrapText="1"/>
    </xf>
    <xf numFmtId="0" fontId="2" fillId="0" borderId="21" xfId="0" applyFont="1" applyBorder="1" applyAlignment="1">
      <alignment horizontal="center" vertical="center" wrapText="1"/>
    </xf>
    <xf numFmtId="44" fontId="2" fillId="0" borderId="22" xfId="1" applyFont="1" applyBorder="1" applyAlignment="1">
      <alignment horizontal="center" vertical="center"/>
    </xf>
    <xf numFmtId="44" fontId="2" fillId="0" borderId="24" xfId="1" applyFont="1" applyBorder="1" applyAlignment="1">
      <alignment horizontal="center" vertical="center"/>
    </xf>
    <xf numFmtId="44" fontId="2" fillId="0" borderId="22" xfId="1" applyFont="1" applyBorder="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2" fillId="0" borderId="25" xfId="0" applyFont="1" applyBorder="1" applyAlignment="1">
      <alignment horizontal="center" vertical="top"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Alignment="1">
      <alignment horizontal="left"/>
    </xf>
    <xf numFmtId="0" fontId="4" fillId="0" borderId="39"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28" xfId="0" applyFont="1" applyFill="1" applyBorder="1" applyAlignment="1">
      <alignment horizontal="center" vertical="top" wrapText="1"/>
    </xf>
    <xf numFmtId="164" fontId="2" fillId="2" borderId="15" xfId="0" applyNumberFormat="1" applyFont="1" applyFill="1" applyBorder="1" applyAlignment="1">
      <alignment horizontal="center" vertical="top" wrapText="1"/>
    </xf>
    <xf numFmtId="164" fontId="2" fillId="2" borderId="16" xfId="0" applyNumberFormat="1" applyFont="1" applyFill="1" applyBorder="1" applyAlignment="1">
      <alignment horizontal="center" vertical="top" wrapText="1"/>
    </xf>
    <xf numFmtId="164" fontId="2" fillId="2" borderId="26" xfId="0" applyNumberFormat="1" applyFont="1" applyFill="1" applyBorder="1" applyAlignment="1">
      <alignment horizontal="center" vertical="top"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253"/>
  <sheetViews>
    <sheetView tabSelected="1" topLeftCell="A228" workbookViewId="0">
      <selection activeCell="I254" sqref="I254"/>
    </sheetView>
  </sheetViews>
  <sheetFormatPr defaultRowHeight="15"/>
  <cols>
    <col min="1" max="1" width="16.42578125" style="1" customWidth="1"/>
    <col min="2" max="2" width="27.85546875" style="1" customWidth="1"/>
    <col min="3" max="3" width="28" style="1" customWidth="1"/>
    <col min="4" max="4" width="26.42578125" style="1" customWidth="1"/>
    <col min="5" max="5" width="15.7109375" style="1" customWidth="1"/>
    <col min="6" max="6" width="14.5703125" style="1" customWidth="1"/>
    <col min="7" max="16384" width="9.140625" style="1"/>
  </cols>
  <sheetData>
    <row r="1" spans="1:6" ht="47.25" customHeight="1">
      <c r="A1" s="37" t="s">
        <v>120</v>
      </c>
      <c r="B1" s="37"/>
      <c r="C1" s="37"/>
      <c r="D1" s="37"/>
      <c r="E1" s="37"/>
      <c r="F1" s="37"/>
    </row>
    <row r="2" spans="1:6" ht="17.25" customHeight="1">
      <c r="A2" s="38"/>
      <c r="B2" s="38"/>
      <c r="C2" s="38"/>
      <c r="D2" s="38"/>
      <c r="E2" s="38"/>
      <c r="F2" s="38"/>
    </row>
    <row r="3" spans="1:6" ht="15.75" thickBot="1">
      <c r="B3" s="39" t="s">
        <v>27</v>
      </c>
      <c r="C3" s="39"/>
      <c r="D3" s="39"/>
      <c r="E3" s="39"/>
      <c r="F3" s="39"/>
    </row>
    <row r="4" spans="1:6" ht="15.75" thickBot="1">
      <c r="A4" s="40" t="s">
        <v>0</v>
      </c>
      <c r="B4" s="42" t="s">
        <v>1</v>
      </c>
      <c r="C4" s="43"/>
      <c r="D4" s="43"/>
      <c r="E4" s="40" t="s">
        <v>2</v>
      </c>
      <c r="F4" s="40" t="s">
        <v>3</v>
      </c>
    </row>
    <row r="5" spans="1:6" ht="15.75" thickBot="1">
      <c r="A5" s="41"/>
      <c r="B5" s="2">
        <v>1</v>
      </c>
      <c r="C5" s="3">
        <v>2</v>
      </c>
      <c r="D5" s="4">
        <v>3</v>
      </c>
      <c r="E5" s="41"/>
      <c r="F5" s="41"/>
    </row>
    <row r="6" spans="1:6">
      <c r="A6" s="5" t="s">
        <v>4</v>
      </c>
      <c r="B6" s="32" t="s">
        <v>29</v>
      </c>
      <c r="C6" s="33"/>
      <c r="D6" s="33"/>
      <c r="E6" s="6" t="s">
        <v>5</v>
      </c>
      <c r="F6" s="7" t="s">
        <v>5</v>
      </c>
    </row>
    <row r="7" spans="1:6" ht="50.25" customHeight="1">
      <c r="A7" s="8" t="s">
        <v>6</v>
      </c>
      <c r="B7" s="34" t="s">
        <v>28</v>
      </c>
      <c r="C7" s="35"/>
      <c r="D7" s="35"/>
      <c r="E7" s="9"/>
      <c r="F7" s="10"/>
    </row>
    <row r="8" spans="1:6" ht="15" customHeight="1">
      <c r="A8" s="11" t="s">
        <v>25</v>
      </c>
      <c r="B8" s="34">
        <v>10</v>
      </c>
      <c r="C8" s="35"/>
      <c r="D8" s="35"/>
      <c r="E8" s="12" t="s">
        <v>5</v>
      </c>
      <c r="F8" s="13" t="s">
        <v>5</v>
      </c>
    </row>
    <row r="9" spans="1:6" ht="13.5" customHeight="1">
      <c r="A9" s="14" t="s">
        <v>8</v>
      </c>
      <c r="B9" s="15">
        <v>12012</v>
      </c>
      <c r="C9" s="15">
        <v>12048.04</v>
      </c>
      <c r="D9" s="15">
        <v>12000</v>
      </c>
      <c r="E9" s="16">
        <f>(B9+C9+D9)/3</f>
        <v>12020.013333333334</v>
      </c>
      <c r="F9" s="17">
        <f>E9</f>
        <v>12020.013333333334</v>
      </c>
    </row>
    <row r="10" spans="1:6" ht="15.75" thickBot="1">
      <c r="A10" s="14" t="s">
        <v>9</v>
      </c>
      <c r="B10" s="18">
        <f>B8*B9</f>
        <v>120120</v>
      </c>
      <c r="C10" s="18">
        <f>B8*C9</f>
        <v>120480.40000000001</v>
      </c>
      <c r="D10" s="18">
        <f>D9*B8</f>
        <v>120000</v>
      </c>
      <c r="E10" s="16">
        <f>E9*B8</f>
        <v>120200.13333333335</v>
      </c>
      <c r="F10" s="17">
        <f>E10</f>
        <v>120200.13333333335</v>
      </c>
    </row>
    <row r="11" spans="1:6">
      <c r="A11" s="5" t="s">
        <v>4</v>
      </c>
      <c r="B11" s="32" t="s">
        <v>31</v>
      </c>
      <c r="C11" s="33"/>
      <c r="D11" s="33"/>
      <c r="E11" s="6" t="s">
        <v>5</v>
      </c>
      <c r="F11" s="7" t="s">
        <v>5</v>
      </c>
    </row>
    <row r="12" spans="1:6" ht="48" customHeight="1">
      <c r="A12" s="8" t="s">
        <v>6</v>
      </c>
      <c r="B12" s="34" t="s">
        <v>30</v>
      </c>
      <c r="C12" s="36"/>
      <c r="D12" s="36"/>
      <c r="E12" s="9"/>
      <c r="F12" s="10"/>
    </row>
    <row r="13" spans="1:6">
      <c r="A13" s="11" t="s">
        <v>25</v>
      </c>
      <c r="B13" s="34">
        <v>10</v>
      </c>
      <c r="C13" s="36"/>
      <c r="D13" s="36"/>
      <c r="E13" s="12" t="s">
        <v>5</v>
      </c>
      <c r="F13" s="13" t="s">
        <v>5</v>
      </c>
    </row>
    <row r="14" spans="1:6" ht="14.25" customHeight="1">
      <c r="A14" s="14" t="s">
        <v>8</v>
      </c>
      <c r="B14" s="15">
        <v>3603.6</v>
      </c>
      <c r="C14" s="15">
        <v>3614.41</v>
      </c>
      <c r="D14" s="15">
        <v>3600</v>
      </c>
      <c r="E14" s="16">
        <f>(B14+C14+D14)/3</f>
        <v>3606.0033333333336</v>
      </c>
      <c r="F14" s="17">
        <f>E14</f>
        <v>3606.0033333333336</v>
      </c>
    </row>
    <row r="15" spans="1:6" ht="15.75" thickBot="1">
      <c r="A15" s="14" t="s">
        <v>9</v>
      </c>
      <c r="B15" s="18">
        <f>B13*B14</f>
        <v>36036</v>
      </c>
      <c r="C15" s="18">
        <f>B13*C14</f>
        <v>36144.1</v>
      </c>
      <c r="D15" s="18">
        <f>D14*B13</f>
        <v>36000</v>
      </c>
      <c r="E15" s="16">
        <f>E14*B13</f>
        <v>36060.033333333333</v>
      </c>
      <c r="F15" s="17">
        <f>E15</f>
        <v>36060.033333333333</v>
      </c>
    </row>
    <row r="16" spans="1:6">
      <c r="A16" s="5" t="s">
        <v>4</v>
      </c>
      <c r="B16" s="32" t="s">
        <v>33</v>
      </c>
      <c r="C16" s="33"/>
      <c r="D16" s="33"/>
      <c r="E16" s="6" t="s">
        <v>5</v>
      </c>
      <c r="F16" s="7" t="s">
        <v>5</v>
      </c>
    </row>
    <row r="17" spans="1:6" ht="36.75" customHeight="1">
      <c r="A17" s="8" t="s">
        <v>6</v>
      </c>
      <c r="B17" s="34" t="s">
        <v>32</v>
      </c>
      <c r="C17" s="36"/>
      <c r="D17" s="36"/>
      <c r="E17" s="9"/>
      <c r="F17" s="10"/>
    </row>
    <row r="18" spans="1:6">
      <c r="A18" s="11" t="s">
        <v>22</v>
      </c>
      <c r="B18" s="34">
        <v>2</v>
      </c>
      <c r="C18" s="36"/>
      <c r="D18" s="36"/>
      <c r="E18" s="12" t="s">
        <v>5</v>
      </c>
      <c r="F18" s="13" t="s">
        <v>5</v>
      </c>
    </row>
    <row r="19" spans="1:6" ht="14.25" customHeight="1">
      <c r="A19" s="14" t="s">
        <v>8</v>
      </c>
      <c r="B19" s="15">
        <v>58835.78</v>
      </c>
      <c r="C19" s="15">
        <v>59012.28</v>
      </c>
      <c r="D19" s="15">
        <v>58777</v>
      </c>
      <c r="E19" s="16">
        <f>(B19+C19+D19)/3</f>
        <v>58875.02</v>
      </c>
      <c r="F19" s="17">
        <f>E19</f>
        <v>58875.02</v>
      </c>
    </row>
    <row r="20" spans="1:6" ht="15.75" thickBot="1">
      <c r="A20" s="14" t="s">
        <v>9</v>
      </c>
      <c r="B20" s="18">
        <f>B18*B19</f>
        <v>117671.56</v>
      </c>
      <c r="C20" s="18">
        <f>B18*C19</f>
        <v>118024.56</v>
      </c>
      <c r="D20" s="18">
        <f>D19*B18</f>
        <v>117554</v>
      </c>
      <c r="E20" s="16">
        <f>E19*B18</f>
        <v>117750.04</v>
      </c>
      <c r="F20" s="17">
        <f>E20</f>
        <v>117750.04</v>
      </c>
    </row>
    <row r="21" spans="1:6">
      <c r="A21" s="5" t="s">
        <v>4</v>
      </c>
      <c r="B21" s="32" t="s">
        <v>35</v>
      </c>
      <c r="C21" s="33"/>
      <c r="D21" s="33"/>
      <c r="E21" s="6" t="s">
        <v>5</v>
      </c>
      <c r="F21" s="7" t="s">
        <v>5</v>
      </c>
    </row>
    <row r="22" spans="1:6" ht="38.25" customHeight="1">
      <c r="A22" s="8" t="s">
        <v>6</v>
      </c>
      <c r="B22" s="34" t="s">
        <v>34</v>
      </c>
      <c r="C22" s="36"/>
      <c r="D22" s="36"/>
      <c r="E22" s="9"/>
      <c r="F22" s="10"/>
    </row>
    <row r="23" spans="1:6" ht="15" customHeight="1">
      <c r="A23" s="11" t="s">
        <v>25</v>
      </c>
      <c r="B23" s="34">
        <v>2</v>
      </c>
      <c r="C23" s="36"/>
      <c r="D23" s="36"/>
      <c r="E23" s="12" t="s">
        <v>5</v>
      </c>
      <c r="F23" s="13" t="s">
        <v>5</v>
      </c>
    </row>
    <row r="24" spans="1:6" ht="15" customHeight="1">
      <c r="A24" s="14" t="s">
        <v>8</v>
      </c>
      <c r="B24" s="18">
        <v>15541.53</v>
      </c>
      <c r="C24" s="18">
        <v>15588.15</v>
      </c>
      <c r="D24" s="18">
        <v>15526</v>
      </c>
      <c r="E24" s="16">
        <f>(B24+C24+D24)/3</f>
        <v>15551.893333333333</v>
      </c>
      <c r="F24" s="16">
        <f>E24</f>
        <v>15551.893333333333</v>
      </c>
    </row>
    <row r="25" spans="1:6" ht="15.75" thickBot="1">
      <c r="A25" s="14" t="s">
        <v>9</v>
      </c>
      <c r="B25" s="18">
        <f>B23*B24</f>
        <v>31083.06</v>
      </c>
      <c r="C25" s="18">
        <f>B23*C24</f>
        <v>31176.3</v>
      </c>
      <c r="D25" s="18">
        <f>D24*B23</f>
        <v>31052</v>
      </c>
      <c r="E25" s="16">
        <f>E24*B23</f>
        <v>31103.786666666667</v>
      </c>
      <c r="F25" s="17">
        <f>E25</f>
        <v>31103.786666666667</v>
      </c>
    </row>
    <row r="26" spans="1:6">
      <c r="A26" s="5" t="s">
        <v>4</v>
      </c>
      <c r="B26" s="32" t="s">
        <v>37</v>
      </c>
      <c r="C26" s="33"/>
      <c r="D26" s="33"/>
      <c r="E26" s="6" t="s">
        <v>5</v>
      </c>
      <c r="F26" s="7" t="s">
        <v>5</v>
      </c>
    </row>
    <row r="27" spans="1:6" ht="25.5" customHeight="1">
      <c r="A27" s="8" t="s">
        <v>6</v>
      </c>
      <c r="B27" s="34" t="s">
        <v>36</v>
      </c>
      <c r="C27" s="36"/>
      <c r="D27" s="36"/>
      <c r="E27" s="9"/>
      <c r="F27" s="10"/>
    </row>
    <row r="28" spans="1:6">
      <c r="A28" s="11" t="s">
        <v>25</v>
      </c>
      <c r="B28" s="34">
        <v>1</v>
      </c>
      <c r="C28" s="36"/>
      <c r="D28" s="36"/>
      <c r="E28" s="12" t="s">
        <v>5</v>
      </c>
      <c r="F28" s="13" t="s">
        <v>5</v>
      </c>
    </row>
    <row r="29" spans="1:6" ht="15.75" customHeight="1">
      <c r="A29" s="14" t="s">
        <v>8</v>
      </c>
      <c r="B29" s="15">
        <v>3999</v>
      </c>
      <c r="C29" s="15">
        <v>4010.99</v>
      </c>
      <c r="D29" s="15">
        <v>3995</v>
      </c>
      <c r="E29" s="16">
        <f>(B29+C29+D29)/3</f>
        <v>4001.6633333333334</v>
      </c>
      <c r="F29" s="17">
        <f>E29</f>
        <v>4001.6633333333334</v>
      </c>
    </row>
    <row r="30" spans="1:6" ht="15.75" thickBot="1">
      <c r="A30" s="14" t="s">
        <v>9</v>
      </c>
      <c r="B30" s="18">
        <f>B28*B29</f>
        <v>3999</v>
      </c>
      <c r="C30" s="18">
        <f>B28*C29</f>
        <v>4010.99</v>
      </c>
      <c r="D30" s="18">
        <f>D29*B28</f>
        <v>3995</v>
      </c>
      <c r="E30" s="16">
        <f>E29*B28</f>
        <v>4001.6633333333334</v>
      </c>
      <c r="F30" s="17">
        <f>E30</f>
        <v>4001.6633333333334</v>
      </c>
    </row>
    <row r="31" spans="1:6">
      <c r="A31" s="5" t="s">
        <v>4</v>
      </c>
      <c r="B31" s="32" t="s">
        <v>40</v>
      </c>
      <c r="C31" s="33"/>
      <c r="D31" s="33"/>
      <c r="E31" s="6" t="s">
        <v>5</v>
      </c>
      <c r="F31" s="7" t="s">
        <v>5</v>
      </c>
    </row>
    <row r="32" spans="1:6" ht="22.5" customHeight="1">
      <c r="A32" s="8" t="s">
        <v>6</v>
      </c>
      <c r="B32" s="34" t="s">
        <v>39</v>
      </c>
      <c r="C32" s="36"/>
      <c r="D32" s="36"/>
      <c r="E32" s="9"/>
      <c r="F32" s="10"/>
    </row>
    <row r="33" spans="1:6" ht="15" customHeight="1">
      <c r="A33" s="11" t="s">
        <v>38</v>
      </c>
      <c r="B33" s="34">
        <v>1</v>
      </c>
      <c r="C33" s="36"/>
      <c r="D33" s="36"/>
      <c r="E33" s="12" t="s">
        <v>5</v>
      </c>
      <c r="F33" s="13" t="s">
        <v>5</v>
      </c>
    </row>
    <row r="34" spans="1:6" ht="17.25" customHeight="1">
      <c r="A34" s="14" t="s">
        <v>8</v>
      </c>
      <c r="B34" s="15">
        <v>1701.7</v>
      </c>
      <c r="C34" s="15">
        <v>1706.81</v>
      </c>
      <c r="D34" s="15">
        <v>1700</v>
      </c>
      <c r="E34" s="16">
        <f>(B34+C34+D34)/3</f>
        <v>1702.8366666666668</v>
      </c>
      <c r="F34" s="17">
        <f>E34</f>
        <v>1702.8366666666668</v>
      </c>
    </row>
    <row r="35" spans="1:6">
      <c r="A35" s="14" t="s">
        <v>9</v>
      </c>
      <c r="B35" s="18">
        <f>B33*B34</f>
        <v>1701.7</v>
      </c>
      <c r="C35" s="18">
        <f>B33*C34</f>
        <v>1706.81</v>
      </c>
      <c r="D35" s="18">
        <f>D34*B33</f>
        <v>1700</v>
      </c>
      <c r="E35" s="16">
        <f>E34*B33</f>
        <v>1702.8366666666668</v>
      </c>
      <c r="F35" s="17">
        <f>E35</f>
        <v>1702.8366666666668</v>
      </c>
    </row>
    <row r="36" spans="1:6">
      <c r="A36" s="5" t="s">
        <v>4</v>
      </c>
      <c r="B36" s="75" t="s">
        <v>42</v>
      </c>
      <c r="C36" s="76"/>
      <c r="D36" s="77"/>
      <c r="E36" s="30"/>
      <c r="F36" s="31"/>
    </row>
    <row r="37" spans="1:6" ht="34.5" customHeight="1">
      <c r="A37" s="8" t="s">
        <v>6</v>
      </c>
      <c r="B37" s="78" t="s">
        <v>41</v>
      </c>
      <c r="C37" s="79"/>
      <c r="D37" s="80"/>
      <c r="E37" s="30"/>
      <c r="F37" s="31"/>
    </row>
    <row r="38" spans="1:6">
      <c r="A38" s="11" t="s">
        <v>25</v>
      </c>
      <c r="B38" s="34">
        <v>10</v>
      </c>
      <c r="C38" s="36"/>
      <c r="D38" s="36"/>
      <c r="E38" s="30"/>
      <c r="F38" s="31"/>
    </row>
    <row r="39" spans="1:6">
      <c r="A39" s="14" t="s">
        <v>8</v>
      </c>
      <c r="B39" s="18">
        <v>3853.85</v>
      </c>
      <c r="C39" s="18">
        <v>3865.41</v>
      </c>
      <c r="D39" s="18">
        <v>3850</v>
      </c>
      <c r="E39" s="30">
        <f>(B39+C39+D39)/3</f>
        <v>3856.42</v>
      </c>
      <c r="F39" s="31">
        <f>E39</f>
        <v>3856.42</v>
      </c>
    </row>
    <row r="40" spans="1:6" ht="15.75" thickBot="1">
      <c r="A40" s="14" t="s">
        <v>9</v>
      </c>
      <c r="B40" s="18">
        <f>B38*B39</f>
        <v>38538.5</v>
      </c>
      <c r="C40" s="18">
        <f>B38*C39</f>
        <v>38654.1</v>
      </c>
      <c r="D40" s="18">
        <f>B38*D39</f>
        <v>38500</v>
      </c>
      <c r="E40" s="30">
        <f>B38*E39</f>
        <v>38564.199999999997</v>
      </c>
      <c r="F40" s="31">
        <f>E40</f>
        <v>38564.199999999997</v>
      </c>
    </row>
    <row r="41" spans="1:6">
      <c r="A41" s="5" t="s">
        <v>4</v>
      </c>
      <c r="B41" s="44" t="s">
        <v>44</v>
      </c>
      <c r="C41" s="45"/>
      <c r="D41" s="45"/>
      <c r="E41" s="6" t="s">
        <v>5</v>
      </c>
      <c r="F41" s="7" t="s">
        <v>5</v>
      </c>
    </row>
    <row r="42" spans="1:6" ht="34.5" customHeight="1">
      <c r="A42" s="8" t="s">
        <v>6</v>
      </c>
      <c r="B42" s="34" t="s">
        <v>43</v>
      </c>
      <c r="C42" s="36"/>
      <c r="D42" s="36"/>
      <c r="E42" s="9"/>
      <c r="F42" s="10"/>
    </row>
    <row r="43" spans="1:6" ht="15" customHeight="1">
      <c r="A43" s="11" t="s">
        <v>45</v>
      </c>
      <c r="B43" s="34">
        <v>5</v>
      </c>
      <c r="C43" s="36"/>
      <c r="D43" s="36"/>
      <c r="E43" s="12" t="s">
        <v>5</v>
      </c>
      <c r="F43" s="13" t="s">
        <v>5</v>
      </c>
    </row>
    <row r="44" spans="1:6" ht="14.25" customHeight="1">
      <c r="A44" s="14" t="s">
        <v>8</v>
      </c>
      <c r="B44" s="15">
        <v>3103.1</v>
      </c>
      <c r="C44" s="15">
        <v>3112.41</v>
      </c>
      <c r="D44" s="15">
        <v>3100</v>
      </c>
      <c r="E44" s="16">
        <f>(B44+C44+D44)/3</f>
        <v>3105.17</v>
      </c>
      <c r="F44" s="17">
        <f>E44</f>
        <v>3105.17</v>
      </c>
    </row>
    <row r="45" spans="1:6" ht="15" customHeight="1" thickBot="1">
      <c r="A45" s="14" t="s">
        <v>9</v>
      </c>
      <c r="B45" s="18">
        <f>B44*B43</f>
        <v>15515.5</v>
      </c>
      <c r="C45" s="18">
        <f>B43*C44</f>
        <v>15562.05</v>
      </c>
      <c r="D45" s="18">
        <f>D44*B43</f>
        <v>15500</v>
      </c>
      <c r="E45" s="16">
        <f>E44*B43</f>
        <v>15525.85</v>
      </c>
      <c r="F45" s="17">
        <f>E45</f>
        <v>15525.85</v>
      </c>
    </row>
    <row r="46" spans="1:6">
      <c r="A46" s="5" t="s">
        <v>4</v>
      </c>
      <c r="B46" s="32" t="s">
        <v>46</v>
      </c>
      <c r="C46" s="33"/>
      <c r="D46" s="33"/>
      <c r="E46" s="6" t="s">
        <v>5</v>
      </c>
      <c r="F46" s="7" t="s">
        <v>5</v>
      </c>
    </row>
    <row r="47" spans="1:6" ht="23.25" customHeight="1">
      <c r="A47" s="14" t="s">
        <v>6</v>
      </c>
      <c r="B47" s="46" t="s">
        <v>46</v>
      </c>
      <c r="C47" s="46"/>
      <c r="D47" s="46"/>
      <c r="E47" s="12"/>
      <c r="F47" s="12"/>
    </row>
    <row r="48" spans="1:6" ht="15" customHeight="1">
      <c r="A48" s="11" t="s">
        <v>45</v>
      </c>
      <c r="B48" s="34">
        <v>2</v>
      </c>
      <c r="C48" s="36"/>
      <c r="D48" s="36"/>
      <c r="E48" s="12" t="s">
        <v>5</v>
      </c>
      <c r="F48" s="13" t="s">
        <v>5</v>
      </c>
    </row>
    <row r="49" spans="1:6" ht="14.25" customHeight="1">
      <c r="A49" s="14" t="s">
        <v>8</v>
      </c>
      <c r="B49" s="15">
        <v>2842.84</v>
      </c>
      <c r="C49" s="15">
        <v>2851.37</v>
      </c>
      <c r="D49" s="15">
        <v>2840</v>
      </c>
      <c r="E49" s="16">
        <f>(B49+C49+D49)/3</f>
        <v>2844.7366666666662</v>
      </c>
      <c r="F49" s="17">
        <f>E49</f>
        <v>2844.7366666666662</v>
      </c>
    </row>
    <row r="50" spans="1:6" ht="15" customHeight="1" thickBot="1">
      <c r="A50" s="14" t="s">
        <v>9</v>
      </c>
      <c r="B50" s="18">
        <f>B48*B49</f>
        <v>5685.68</v>
      </c>
      <c r="C50" s="18">
        <f>B48*C49</f>
        <v>5702.74</v>
      </c>
      <c r="D50" s="18">
        <f>D49*B48</f>
        <v>5680</v>
      </c>
      <c r="E50" s="16">
        <f>E49*B48</f>
        <v>5689.4733333333324</v>
      </c>
      <c r="F50" s="17">
        <f>E50</f>
        <v>5689.4733333333324</v>
      </c>
    </row>
    <row r="51" spans="1:6" ht="30.75" customHeight="1">
      <c r="A51" s="5" t="s">
        <v>4</v>
      </c>
      <c r="B51" s="32" t="s">
        <v>47</v>
      </c>
      <c r="C51" s="33"/>
      <c r="D51" s="33"/>
      <c r="E51" s="6" t="s">
        <v>5</v>
      </c>
      <c r="F51" s="7" t="s">
        <v>5</v>
      </c>
    </row>
    <row r="52" spans="1:6" ht="30.75" customHeight="1">
      <c r="A52" s="8" t="s">
        <v>6</v>
      </c>
      <c r="B52" s="34" t="s">
        <v>47</v>
      </c>
      <c r="C52" s="36"/>
      <c r="D52" s="36"/>
      <c r="E52" s="9"/>
      <c r="F52" s="10"/>
    </row>
    <row r="53" spans="1:6" ht="15.75" customHeight="1">
      <c r="A53" s="11" t="s">
        <v>45</v>
      </c>
      <c r="B53" s="34">
        <v>3</v>
      </c>
      <c r="C53" s="36"/>
      <c r="D53" s="36"/>
      <c r="E53" s="12" t="s">
        <v>5</v>
      </c>
      <c r="F53" s="13" t="s">
        <v>5</v>
      </c>
    </row>
    <row r="54" spans="1:6" ht="15.75" customHeight="1">
      <c r="A54" s="14" t="s">
        <v>8</v>
      </c>
      <c r="B54" s="15">
        <v>2502.5</v>
      </c>
      <c r="C54" s="15">
        <v>2510.0100000000002</v>
      </c>
      <c r="D54" s="15">
        <v>2500</v>
      </c>
      <c r="E54" s="16">
        <f>(B54+C54+D54)/3</f>
        <v>2504.17</v>
      </c>
      <c r="F54" s="17">
        <f>E54</f>
        <v>2504.17</v>
      </c>
    </row>
    <row r="55" spans="1:6" ht="15.75" thickBot="1">
      <c r="A55" s="14" t="s">
        <v>9</v>
      </c>
      <c r="B55" s="18">
        <f>B53*B54</f>
        <v>7507.5</v>
      </c>
      <c r="C55" s="18">
        <f>B53*C54</f>
        <v>7530.0300000000007</v>
      </c>
      <c r="D55" s="18">
        <f>D54*B53</f>
        <v>7500</v>
      </c>
      <c r="E55" s="16">
        <f>E54*B53</f>
        <v>7512.51</v>
      </c>
      <c r="F55" s="17">
        <f>E55</f>
        <v>7512.51</v>
      </c>
    </row>
    <row r="56" spans="1:6">
      <c r="A56" s="5" t="s">
        <v>4</v>
      </c>
      <c r="B56" s="32" t="s">
        <v>48</v>
      </c>
      <c r="C56" s="33"/>
      <c r="D56" s="33"/>
      <c r="E56" s="6" t="s">
        <v>5</v>
      </c>
      <c r="F56" s="7" t="s">
        <v>5</v>
      </c>
    </row>
    <row r="57" spans="1:6" ht="21" customHeight="1">
      <c r="A57" s="8" t="s">
        <v>6</v>
      </c>
      <c r="B57" s="34" t="s">
        <v>48</v>
      </c>
      <c r="C57" s="36"/>
      <c r="D57" s="36"/>
      <c r="E57" s="9"/>
      <c r="F57" s="10"/>
    </row>
    <row r="58" spans="1:6" ht="14.25" customHeight="1">
      <c r="A58" s="11" t="s">
        <v>45</v>
      </c>
      <c r="B58" s="34">
        <v>0.5</v>
      </c>
      <c r="C58" s="36"/>
      <c r="D58" s="36"/>
      <c r="E58" s="12" t="s">
        <v>5</v>
      </c>
      <c r="F58" s="13" t="s">
        <v>5</v>
      </c>
    </row>
    <row r="59" spans="1:6" ht="14.25" customHeight="1">
      <c r="A59" s="14" t="s">
        <v>8</v>
      </c>
      <c r="B59" s="15">
        <v>5005</v>
      </c>
      <c r="C59" s="15">
        <v>5020.0200000000004</v>
      </c>
      <c r="D59" s="15">
        <v>5000</v>
      </c>
      <c r="E59" s="16">
        <f>(B59+C59+D59)/3</f>
        <v>5008.34</v>
      </c>
      <c r="F59" s="17">
        <f>E59</f>
        <v>5008.34</v>
      </c>
    </row>
    <row r="60" spans="1:6" ht="15.75" thickBot="1">
      <c r="A60" s="14" t="s">
        <v>9</v>
      </c>
      <c r="B60" s="18">
        <f>B58*B59</f>
        <v>2502.5</v>
      </c>
      <c r="C60" s="18">
        <f>B58*C59</f>
        <v>2510.0100000000002</v>
      </c>
      <c r="D60" s="18">
        <f>D59*B58</f>
        <v>2500</v>
      </c>
      <c r="E60" s="16">
        <f>E59*B58</f>
        <v>2504.17</v>
      </c>
      <c r="F60" s="17">
        <f>E60</f>
        <v>2504.17</v>
      </c>
    </row>
    <row r="61" spans="1:6">
      <c r="A61" s="5" t="s">
        <v>4</v>
      </c>
      <c r="B61" s="32" t="s">
        <v>49</v>
      </c>
      <c r="C61" s="33"/>
      <c r="D61" s="33"/>
      <c r="E61" s="6" t="s">
        <v>5</v>
      </c>
      <c r="F61" s="7" t="s">
        <v>5</v>
      </c>
    </row>
    <row r="62" spans="1:6" ht="25.5" customHeight="1">
      <c r="A62" s="14" t="s">
        <v>6</v>
      </c>
      <c r="B62" s="46" t="s">
        <v>49</v>
      </c>
      <c r="C62" s="46"/>
      <c r="D62" s="46"/>
      <c r="E62" s="12"/>
      <c r="F62" s="12"/>
    </row>
    <row r="63" spans="1:6" ht="14.25" customHeight="1">
      <c r="A63" s="11" t="s">
        <v>45</v>
      </c>
      <c r="B63" s="34">
        <v>9</v>
      </c>
      <c r="C63" s="36"/>
      <c r="D63" s="36"/>
      <c r="E63" s="12" t="s">
        <v>5</v>
      </c>
      <c r="F63" s="13" t="s">
        <v>5</v>
      </c>
    </row>
    <row r="64" spans="1:6" ht="15" customHeight="1">
      <c r="A64" s="14" t="s">
        <v>8</v>
      </c>
      <c r="B64" s="15">
        <v>3173.17</v>
      </c>
      <c r="C64" s="15">
        <v>3182.69</v>
      </c>
      <c r="D64" s="15">
        <v>3170</v>
      </c>
      <c r="E64" s="16">
        <f>(B64+C64+D64)/3</f>
        <v>3175.2866666666669</v>
      </c>
      <c r="F64" s="17">
        <f>E64</f>
        <v>3175.2866666666669</v>
      </c>
    </row>
    <row r="65" spans="1:6" ht="15.75" thickBot="1">
      <c r="A65" s="14" t="s">
        <v>9</v>
      </c>
      <c r="B65" s="18">
        <f>B63*B64</f>
        <v>28558.53</v>
      </c>
      <c r="C65" s="18">
        <f>B63*C64</f>
        <v>28644.21</v>
      </c>
      <c r="D65" s="18">
        <f>D64*B63</f>
        <v>28530</v>
      </c>
      <c r="E65" s="16">
        <f>E64*B63</f>
        <v>28577.58</v>
      </c>
      <c r="F65" s="17">
        <f>E65</f>
        <v>28577.58</v>
      </c>
    </row>
    <row r="66" spans="1:6" ht="18" customHeight="1">
      <c r="A66" s="5" t="s">
        <v>4</v>
      </c>
      <c r="B66" s="32" t="s">
        <v>51</v>
      </c>
      <c r="C66" s="33"/>
      <c r="D66" s="33"/>
      <c r="E66" s="6" t="s">
        <v>5</v>
      </c>
      <c r="F66" s="7" t="s">
        <v>5</v>
      </c>
    </row>
    <row r="67" spans="1:6" ht="49.5" customHeight="1">
      <c r="A67" s="8" t="s">
        <v>6</v>
      </c>
      <c r="B67" s="34" t="s">
        <v>50</v>
      </c>
      <c r="C67" s="36"/>
      <c r="D67" s="36"/>
      <c r="E67" s="9"/>
      <c r="F67" s="10"/>
    </row>
    <row r="68" spans="1:6" ht="15.75" customHeight="1">
      <c r="A68" s="11" t="s">
        <v>45</v>
      </c>
      <c r="B68" s="34">
        <v>0.2</v>
      </c>
      <c r="C68" s="36"/>
      <c r="D68" s="36"/>
      <c r="E68" s="12" t="s">
        <v>5</v>
      </c>
      <c r="F68" s="13" t="s">
        <v>5</v>
      </c>
    </row>
    <row r="69" spans="1:6" ht="16.5" customHeight="1">
      <c r="A69" s="14" t="s">
        <v>8</v>
      </c>
      <c r="B69" s="15">
        <v>4064.06</v>
      </c>
      <c r="C69" s="15">
        <v>4076.25</v>
      </c>
      <c r="D69" s="15">
        <v>4060</v>
      </c>
      <c r="E69" s="16">
        <f>(B69+C69+D69)/3</f>
        <v>4066.77</v>
      </c>
      <c r="F69" s="17">
        <f>E69</f>
        <v>4066.77</v>
      </c>
    </row>
    <row r="70" spans="1:6" ht="15" customHeight="1" thickBot="1">
      <c r="A70" s="14" t="s">
        <v>9</v>
      </c>
      <c r="B70" s="18">
        <f>B68*B69</f>
        <v>812.81200000000001</v>
      </c>
      <c r="C70" s="18">
        <f>B68*C69</f>
        <v>815.25</v>
      </c>
      <c r="D70" s="18">
        <f>D69*B68</f>
        <v>812</v>
      </c>
      <c r="E70" s="16">
        <f>E69*B68</f>
        <v>813.35400000000004</v>
      </c>
      <c r="F70" s="17">
        <f>E70</f>
        <v>813.35400000000004</v>
      </c>
    </row>
    <row r="71" spans="1:6">
      <c r="A71" s="5" t="s">
        <v>4</v>
      </c>
      <c r="B71" s="32" t="s">
        <v>52</v>
      </c>
      <c r="C71" s="33"/>
      <c r="D71" s="33"/>
      <c r="E71" s="6" t="s">
        <v>5</v>
      </c>
      <c r="F71" s="7" t="s">
        <v>5</v>
      </c>
    </row>
    <row r="72" spans="1:6" ht="27.75" customHeight="1">
      <c r="A72" s="8" t="s">
        <v>6</v>
      </c>
      <c r="B72" s="34" t="s">
        <v>52</v>
      </c>
      <c r="C72" s="36"/>
      <c r="D72" s="36"/>
      <c r="E72" s="9"/>
      <c r="F72" s="10"/>
    </row>
    <row r="73" spans="1:6" ht="15" customHeight="1">
      <c r="A73" s="11" t="s">
        <v>45</v>
      </c>
      <c r="B73" s="34">
        <v>3</v>
      </c>
      <c r="C73" s="36"/>
      <c r="D73" s="36"/>
      <c r="E73" s="12" t="s">
        <v>5</v>
      </c>
      <c r="F73" s="13" t="s">
        <v>5</v>
      </c>
    </row>
    <row r="74" spans="1:6" ht="14.25" customHeight="1">
      <c r="A74" s="14" t="s">
        <v>8</v>
      </c>
      <c r="B74" s="15">
        <v>4624.62</v>
      </c>
      <c r="C74" s="15">
        <v>4638.49</v>
      </c>
      <c r="D74" s="15">
        <v>4620</v>
      </c>
      <c r="E74" s="16">
        <f>(B74+C74+D74)/3</f>
        <v>4627.7033333333338</v>
      </c>
      <c r="F74" s="17">
        <f>E74</f>
        <v>4627.7033333333338</v>
      </c>
    </row>
    <row r="75" spans="1:6" ht="15.75" thickBot="1">
      <c r="A75" s="14" t="s">
        <v>9</v>
      </c>
      <c r="B75" s="18">
        <f>B73*B74</f>
        <v>13873.86</v>
      </c>
      <c r="C75" s="18">
        <f>B73*C74</f>
        <v>13915.47</v>
      </c>
      <c r="D75" s="18">
        <f>D74*B73</f>
        <v>13860</v>
      </c>
      <c r="E75" s="16">
        <f>E74*B73</f>
        <v>13883.11</v>
      </c>
      <c r="F75" s="17">
        <f>E75</f>
        <v>13883.11</v>
      </c>
    </row>
    <row r="76" spans="1:6" ht="15.75" thickBot="1">
      <c r="A76" s="5" t="s">
        <v>4</v>
      </c>
      <c r="B76" s="32" t="s">
        <v>53</v>
      </c>
      <c r="C76" s="33"/>
      <c r="D76" s="33"/>
      <c r="E76" s="6" t="s">
        <v>5</v>
      </c>
      <c r="F76" s="7" t="s">
        <v>5</v>
      </c>
    </row>
    <row r="77" spans="1:6" ht="30.75" customHeight="1">
      <c r="A77" s="14" t="s">
        <v>6</v>
      </c>
      <c r="B77" s="32" t="s">
        <v>53</v>
      </c>
      <c r="C77" s="33"/>
      <c r="D77" s="33"/>
      <c r="E77" s="12"/>
      <c r="F77" s="12"/>
    </row>
    <row r="78" spans="1:6" ht="14.25" customHeight="1">
      <c r="A78" s="11" t="s">
        <v>45</v>
      </c>
      <c r="B78" s="34">
        <v>1</v>
      </c>
      <c r="C78" s="36"/>
      <c r="D78" s="36"/>
      <c r="E78" s="12" t="s">
        <v>5</v>
      </c>
      <c r="F78" s="13" t="s">
        <v>5</v>
      </c>
    </row>
    <row r="79" spans="1:6" ht="13.5" customHeight="1">
      <c r="A79" s="14" t="s">
        <v>8</v>
      </c>
      <c r="B79" s="15">
        <v>3853.85</v>
      </c>
      <c r="C79" s="15">
        <v>3865.41</v>
      </c>
      <c r="D79" s="15">
        <v>3850</v>
      </c>
      <c r="E79" s="16">
        <f>(B79+C79+D79)/3</f>
        <v>3856.42</v>
      </c>
      <c r="F79" s="17">
        <f>E79</f>
        <v>3856.42</v>
      </c>
    </row>
    <row r="80" spans="1:6" ht="15" customHeight="1" thickBot="1">
      <c r="A80" s="14" t="s">
        <v>9</v>
      </c>
      <c r="B80" s="18">
        <f>B78*B79</f>
        <v>3853.85</v>
      </c>
      <c r="C80" s="18">
        <f>B78*C79</f>
        <v>3865.41</v>
      </c>
      <c r="D80" s="18">
        <f>D79*B78</f>
        <v>3850</v>
      </c>
      <c r="E80" s="16">
        <f>E79*B78</f>
        <v>3856.42</v>
      </c>
      <c r="F80" s="17">
        <f>E80</f>
        <v>3856.42</v>
      </c>
    </row>
    <row r="81" spans="1:6">
      <c r="A81" s="5" t="s">
        <v>4</v>
      </c>
      <c r="B81" s="32" t="s">
        <v>55</v>
      </c>
      <c r="C81" s="33"/>
      <c r="D81" s="33"/>
      <c r="E81" s="6" t="s">
        <v>5</v>
      </c>
      <c r="F81" s="7" t="s">
        <v>5</v>
      </c>
    </row>
    <row r="82" spans="1:6" ht="29.25" customHeight="1">
      <c r="A82" s="8" t="s">
        <v>6</v>
      </c>
      <c r="B82" s="34" t="s">
        <v>54</v>
      </c>
      <c r="C82" s="36"/>
      <c r="D82" s="36"/>
      <c r="E82" s="9"/>
      <c r="F82" s="10"/>
    </row>
    <row r="83" spans="1:6" ht="15.75" customHeight="1">
      <c r="A83" s="11" t="s">
        <v>38</v>
      </c>
      <c r="B83" s="34">
        <v>6</v>
      </c>
      <c r="C83" s="36"/>
      <c r="D83" s="36"/>
      <c r="E83" s="12" t="s">
        <v>5</v>
      </c>
      <c r="F83" s="13" t="s">
        <v>5</v>
      </c>
    </row>
    <row r="84" spans="1:6" ht="15.75" customHeight="1">
      <c r="A84" s="14" t="s">
        <v>8</v>
      </c>
      <c r="B84" s="15">
        <v>858.86</v>
      </c>
      <c r="C84" s="15">
        <v>861.43</v>
      </c>
      <c r="D84" s="15">
        <v>858</v>
      </c>
      <c r="E84" s="16">
        <f>(B84+C84+D84)/3</f>
        <v>859.43</v>
      </c>
      <c r="F84" s="17">
        <f>E84</f>
        <v>859.43</v>
      </c>
    </row>
    <row r="85" spans="1:6" ht="15.75" thickBot="1">
      <c r="A85" s="14" t="s">
        <v>9</v>
      </c>
      <c r="B85" s="18">
        <f>B83*B84</f>
        <v>5153.16</v>
      </c>
      <c r="C85" s="18">
        <f>B83*C84</f>
        <v>5168.58</v>
      </c>
      <c r="D85" s="18">
        <f>D84*B83</f>
        <v>5148</v>
      </c>
      <c r="E85" s="16">
        <f>E84*B83</f>
        <v>5156.58</v>
      </c>
      <c r="F85" s="17">
        <f>E85</f>
        <v>5156.58</v>
      </c>
    </row>
    <row r="86" spans="1:6" ht="27.75" customHeight="1">
      <c r="A86" s="5" t="s">
        <v>4</v>
      </c>
      <c r="B86" s="34" t="s">
        <v>56</v>
      </c>
      <c r="C86" s="36"/>
      <c r="D86" s="36"/>
      <c r="E86" s="6" t="s">
        <v>5</v>
      </c>
      <c r="F86" s="7" t="s">
        <v>5</v>
      </c>
    </row>
    <row r="87" spans="1:6" ht="36" customHeight="1">
      <c r="A87" s="8" t="s">
        <v>6</v>
      </c>
      <c r="B87" s="34" t="s">
        <v>56</v>
      </c>
      <c r="C87" s="36"/>
      <c r="D87" s="36"/>
      <c r="E87" s="9"/>
      <c r="F87" s="10"/>
    </row>
    <row r="88" spans="1:6" ht="14.25" customHeight="1">
      <c r="A88" s="11" t="s">
        <v>38</v>
      </c>
      <c r="B88" s="34">
        <v>6</v>
      </c>
      <c r="C88" s="36"/>
      <c r="D88" s="36"/>
      <c r="E88" s="12" t="s">
        <v>5</v>
      </c>
      <c r="F88" s="13" t="s">
        <v>5</v>
      </c>
    </row>
    <row r="89" spans="1:6" ht="15.75" customHeight="1">
      <c r="A89" s="14" t="s">
        <v>8</v>
      </c>
      <c r="B89" s="15">
        <v>352.35</v>
      </c>
      <c r="C89" s="15">
        <v>353.41</v>
      </c>
      <c r="D89" s="15">
        <v>352</v>
      </c>
      <c r="E89" s="16">
        <f>(B89+C89+D89)/3</f>
        <v>352.58666666666664</v>
      </c>
      <c r="F89" s="17">
        <f>E89</f>
        <v>352.58666666666664</v>
      </c>
    </row>
    <row r="90" spans="1:6" ht="14.25" customHeight="1" thickBot="1">
      <c r="A90" s="14" t="s">
        <v>9</v>
      </c>
      <c r="B90" s="18">
        <f>B88*B89</f>
        <v>2114.1000000000004</v>
      </c>
      <c r="C90" s="18">
        <f>B88*C89</f>
        <v>2120.46</v>
      </c>
      <c r="D90" s="18">
        <f>D89*B88</f>
        <v>2112</v>
      </c>
      <c r="E90" s="16">
        <f>E89*B88</f>
        <v>2115.52</v>
      </c>
      <c r="F90" s="17">
        <f>E90</f>
        <v>2115.52</v>
      </c>
    </row>
    <row r="91" spans="1:6" ht="34.5" customHeight="1">
      <c r="A91" s="5" t="s">
        <v>4</v>
      </c>
      <c r="B91" s="34" t="s">
        <v>57</v>
      </c>
      <c r="C91" s="36"/>
      <c r="D91" s="36"/>
      <c r="E91" s="6" t="s">
        <v>5</v>
      </c>
      <c r="F91" s="7" t="s">
        <v>5</v>
      </c>
    </row>
    <row r="92" spans="1:6" ht="39.75" customHeight="1">
      <c r="A92" s="8" t="s">
        <v>6</v>
      </c>
      <c r="B92" s="34" t="s">
        <v>57</v>
      </c>
      <c r="C92" s="36"/>
      <c r="D92" s="36"/>
      <c r="E92" s="9"/>
      <c r="F92" s="10"/>
    </row>
    <row r="93" spans="1:6" ht="13.5" customHeight="1">
      <c r="A93" s="14" t="s">
        <v>38</v>
      </c>
      <c r="B93" s="46">
        <v>5</v>
      </c>
      <c r="C93" s="46"/>
      <c r="D93" s="46"/>
      <c r="E93" s="12" t="s">
        <v>5</v>
      </c>
      <c r="F93" s="12" t="s">
        <v>5</v>
      </c>
    </row>
    <row r="94" spans="1:6" ht="14.25" customHeight="1">
      <c r="A94" s="14" t="s">
        <v>8</v>
      </c>
      <c r="B94" s="15">
        <v>650.65</v>
      </c>
      <c r="C94" s="15">
        <v>652.6</v>
      </c>
      <c r="D94" s="15">
        <v>650</v>
      </c>
      <c r="E94" s="16">
        <f>(B94+C94+D94)/3</f>
        <v>651.08333333333337</v>
      </c>
      <c r="F94" s="17">
        <f>E94</f>
        <v>651.08333333333337</v>
      </c>
    </row>
    <row r="95" spans="1:6" ht="15" customHeight="1" thickBot="1">
      <c r="A95" s="14" t="s">
        <v>9</v>
      </c>
      <c r="B95" s="18">
        <f>B93*B94</f>
        <v>3253.25</v>
      </c>
      <c r="C95" s="18">
        <f>B93*C94</f>
        <v>3263</v>
      </c>
      <c r="D95" s="18">
        <f>D94*B93</f>
        <v>3250</v>
      </c>
      <c r="E95" s="16">
        <f>E94*B93</f>
        <v>3255.416666666667</v>
      </c>
      <c r="F95" s="17">
        <f>E95</f>
        <v>3255.416666666667</v>
      </c>
    </row>
    <row r="96" spans="1:6" ht="19.5" customHeight="1">
      <c r="A96" s="5" t="s">
        <v>4</v>
      </c>
      <c r="B96" s="34" t="s">
        <v>59</v>
      </c>
      <c r="C96" s="36"/>
      <c r="D96" s="36"/>
      <c r="E96" s="6" t="s">
        <v>5</v>
      </c>
      <c r="F96" s="7" t="s">
        <v>5</v>
      </c>
    </row>
    <row r="97" spans="1:6" ht="34.5" customHeight="1">
      <c r="A97" s="8" t="s">
        <v>6</v>
      </c>
      <c r="B97" s="34" t="s">
        <v>58</v>
      </c>
      <c r="C97" s="36"/>
      <c r="D97" s="36"/>
      <c r="E97" s="9"/>
      <c r="F97" s="10"/>
    </row>
    <row r="98" spans="1:6" ht="15" customHeight="1">
      <c r="A98" s="11" t="s">
        <v>7</v>
      </c>
      <c r="B98" s="34">
        <v>2000</v>
      </c>
      <c r="C98" s="36"/>
      <c r="D98" s="36"/>
      <c r="E98" s="12" t="s">
        <v>5</v>
      </c>
      <c r="F98" s="13" t="s">
        <v>5</v>
      </c>
    </row>
    <row r="99" spans="1:6" ht="16.5" customHeight="1">
      <c r="A99" s="14" t="s">
        <v>8</v>
      </c>
      <c r="B99" s="15">
        <v>22.02</v>
      </c>
      <c r="C99" s="15">
        <v>22.09</v>
      </c>
      <c r="D99" s="15">
        <v>22</v>
      </c>
      <c r="E99" s="16">
        <f>(B99+C99+D99)/3</f>
        <v>22.036666666666665</v>
      </c>
      <c r="F99" s="17">
        <f>E99</f>
        <v>22.036666666666665</v>
      </c>
    </row>
    <row r="100" spans="1:6" ht="14.25" customHeight="1" thickBot="1">
      <c r="A100" s="14" t="s">
        <v>9</v>
      </c>
      <c r="B100" s="18">
        <f>B98*B99</f>
        <v>44040</v>
      </c>
      <c r="C100" s="18">
        <f>B98*C99</f>
        <v>44180</v>
      </c>
      <c r="D100" s="18">
        <f>D99*B98</f>
        <v>44000</v>
      </c>
      <c r="E100" s="16">
        <f>E99*B98</f>
        <v>44073.333333333328</v>
      </c>
      <c r="F100" s="17">
        <f>E100</f>
        <v>44073.333333333328</v>
      </c>
    </row>
    <row r="101" spans="1:6">
      <c r="A101" s="5" t="s">
        <v>4</v>
      </c>
      <c r="B101" s="32" t="s">
        <v>61</v>
      </c>
      <c r="C101" s="33"/>
      <c r="D101" s="33"/>
      <c r="E101" s="6" t="s">
        <v>5</v>
      </c>
      <c r="F101" s="7" t="s">
        <v>5</v>
      </c>
    </row>
    <row r="102" spans="1:6" ht="33.75" customHeight="1">
      <c r="A102" s="8" t="s">
        <v>6</v>
      </c>
      <c r="B102" s="34" t="s">
        <v>60</v>
      </c>
      <c r="C102" s="36"/>
      <c r="D102" s="36"/>
      <c r="E102" s="9"/>
      <c r="F102" s="10"/>
    </row>
    <row r="103" spans="1:6" ht="13.5" customHeight="1">
      <c r="A103" s="11" t="s">
        <v>7</v>
      </c>
      <c r="B103" s="34">
        <v>2000</v>
      </c>
      <c r="C103" s="36"/>
      <c r="D103" s="36"/>
      <c r="E103" s="12" t="s">
        <v>5</v>
      </c>
      <c r="F103" s="13" t="s">
        <v>5</v>
      </c>
    </row>
    <row r="104" spans="1:6" ht="16.5" customHeight="1">
      <c r="A104" s="14" t="s">
        <v>8</v>
      </c>
      <c r="B104" s="15">
        <v>18.02</v>
      </c>
      <c r="C104" s="15">
        <v>18.07</v>
      </c>
      <c r="D104" s="15">
        <v>18</v>
      </c>
      <c r="E104" s="16">
        <f>(B104+C104+D104)/3</f>
        <v>18.03</v>
      </c>
      <c r="F104" s="17">
        <f>E104</f>
        <v>18.03</v>
      </c>
    </row>
    <row r="105" spans="1:6" ht="15.75" thickBot="1">
      <c r="A105" s="14" t="s">
        <v>9</v>
      </c>
      <c r="B105" s="18">
        <f>B103*B104</f>
        <v>36040</v>
      </c>
      <c r="C105" s="18">
        <f>B103*C104</f>
        <v>36140</v>
      </c>
      <c r="D105" s="18">
        <f>D104*B103</f>
        <v>36000</v>
      </c>
      <c r="E105" s="16">
        <f>E104*B103</f>
        <v>36060</v>
      </c>
      <c r="F105" s="17">
        <f>E105</f>
        <v>36060</v>
      </c>
    </row>
    <row r="106" spans="1:6">
      <c r="A106" s="5" t="s">
        <v>4</v>
      </c>
      <c r="B106" s="32" t="s">
        <v>62</v>
      </c>
      <c r="C106" s="33"/>
      <c r="D106" s="33"/>
      <c r="E106" s="6" t="s">
        <v>5</v>
      </c>
      <c r="F106" s="7" t="s">
        <v>5</v>
      </c>
    </row>
    <row r="107" spans="1:6" ht="26.25" customHeight="1">
      <c r="A107" s="8" t="s">
        <v>6</v>
      </c>
      <c r="B107" s="34" t="s">
        <v>62</v>
      </c>
      <c r="C107" s="36"/>
      <c r="D107" s="36"/>
      <c r="E107" s="9"/>
      <c r="F107" s="10"/>
    </row>
    <row r="108" spans="1:6">
      <c r="A108" s="11" t="s">
        <v>45</v>
      </c>
      <c r="B108" s="34">
        <v>2</v>
      </c>
      <c r="C108" s="36"/>
      <c r="D108" s="36"/>
      <c r="E108" s="12" t="s">
        <v>5</v>
      </c>
      <c r="F108" s="13" t="s">
        <v>5</v>
      </c>
    </row>
    <row r="109" spans="1:6" ht="16.5" customHeight="1">
      <c r="A109" s="14" t="s">
        <v>8</v>
      </c>
      <c r="B109" s="15">
        <v>4854.8500000000004</v>
      </c>
      <c r="C109" s="15">
        <v>4869.41</v>
      </c>
      <c r="D109" s="15">
        <v>4850</v>
      </c>
      <c r="E109" s="16">
        <f>(B109+C109+D109)/3</f>
        <v>4858.086666666667</v>
      </c>
      <c r="F109" s="17">
        <f>E109</f>
        <v>4858.086666666667</v>
      </c>
    </row>
    <row r="110" spans="1:6" ht="14.25" customHeight="1" thickBot="1">
      <c r="A110" s="14" t="s">
        <v>9</v>
      </c>
      <c r="B110" s="18">
        <f>B108*B109</f>
        <v>9709.7000000000007</v>
      </c>
      <c r="C110" s="18">
        <f>B108*C109</f>
        <v>9738.82</v>
      </c>
      <c r="D110" s="18">
        <f>D109*B108</f>
        <v>9700</v>
      </c>
      <c r="E110" s="16">
        <f>E109*B108</f>
        <v>9716.1733333333341</v>
      </c>
      <c r="F110" s="17">
        <f>E110</f>
        <v>9716.1733333333341</v>
      </c>
    </row>
    <row r="111" spans="1:6">
      <c r="A111" s="5" t="s">
        <v>4</v>
      </c>
      <c r="B111" s="32" t="s">
        <v>63</v>
      </c>
      <c r="C111" s="33"/>
      <c r="D111" s="33"/>
      <c r="E111" s="6" t="s">
        <v>5</v>
      </c>
      <c r="F111" s="7" t="s">
        <v>5</v>
      </c>
    </row>
    <row r="112" spans="1:6" ht="26.25" customHeight="1">
      <c r="A112" s="14" t="s">
        <v>6</v>
      </c>
      <c r="B112" s="46" t="s">
        <v>63</v>
      </c>
      <c r="C112" s="46"/>
      <c r="D112" s="46"/>
      <c r="E112" s="12"/>
      <c r="F112" s="12"/>
    </row>
    <row r="113" spans="1:6">
      <c r="A113" s="11" t="s">
        <v>64</v>
      </c>
      <c r="B113" s="34">
        <v>2000</v>
      </c>
      <c r="C113" s="36"/>
      <c r="D113" s="36"/>
      <c r="E113" s="12" t="s">
        <v>5</v>
      </c>
      <c r="F113" s="13" t="s">
        <v>5</v>
      </c>
    </row>
    <row r="114" spans="1:6" ht="15.75" customHeight="1">
      <c r="A114" s="14" t="s">
        <v>8</v>
      </c>
      <c r="B114" s="15">
        <v>3</v>
      </c>
      <c r="C114" s="15">
        <v>3.01</v>
      </c>
      <c r="D114" s="15">
        <v>3</v>
      </c>
      <c r="E114" s="16">
        <f>(B114+C114+D114)/3</f>
        <v>3.0033333333333334</v>
      </c>
      <c r="F114" s="17">
        <f>E114</f>
        <v>3.0033333333333334</v>
      </c>
    </row>
    <row r="115" spans="1:6" ht="15" customHeight="1" thickBot="1">
      <c r="A115" s="14" t="s">
        <v>9</v>
      </c>
      <c r="B115" s="18">
        <f>B113*B114</f>
        <v>6000</v>
      </c>
      <c r="C115" s="18">
        <f>B113*C114</f>
        <v>6020</v>
      </c>
      <c r="D115" s="18">
        <f>D114*B113</f>
        <v>6000</v>
      </c>
      <c r="E115" s="16">
        <f>E114*B113</f>
        <v>6006.666666666667</v>
      </c>
      <c r="F115" s="17">
        <f>E115</f>
        <v>6006.666666666667</v>
      </c>
    </row>
    <row r="116" spans="1:6">
      <c r="A116" s="5" t="s">
        <v>4</v>
      </c>
      <c r="B116" s="32" t="s">
        <v>65</v>
      </c>
      <c r="C116" s="33"/>
      <c r="D116" s="47"/>
      <c r="E116" s="6" t="s">
        <v>5</v>
      </c>
      <c r="F116" s="7" t="s">
        <v>5</v>
      </c>
    </row>
    <row r="117" spans="1:6" ht="27.75" customHeight="1">
      <c r="A117" s="8" t="s">
        <v>6</v>
      </c>
      <c r="B117" s="34" t="s">
        <v>65</v>
      </c>
      <c r="C117" s="36"/>
      <c r="D117" s="48"/>
      <c r="E117" s="9"/>
      <c r="F117" s="10"/>
    </row>
    <row r="118" spans="1:6">
      <c r="A118" s="11" t="s">
        <v>66</v>
      </c>
      <c r="B118" s="34">
        <v>4</v>
      </c>
      <c r="C118" s="36"/>
      <c r="D118" s="48"/>
      <c r="E118" s="12" t="s">
        <v>5</v>
      </c>
      <c r="F118" s="13" t="s">
        <v>5</v>
      </c>
    </row>
    <row r="119" spans="1:6" ht="17.25" customHeight="1">
      <c r="A119" s="14" t="s">
        <v>8</v>
      </c>
      <c r="B119" s="15">
        <v>3424.42</v>
      </c>
      <c r="C119" s="15">
        <v>3434.69</v>
      </c>
      <c r="D119" s="15">
        <v>3421</v>
      </c>
      <c r="E119" s="16">
        <f>(B119+C119+D119)/3</f>
        <v>3426.7033333333334</v>
      </c>
      <c r="F119" s="17">
        <f>E119</f>
        <v>3426.7033333333334</v>
      </c>
    </row>
    <row r="120" spans="1:6" ht="15.75" thickBot="1">
      <c r="A120" s="14" t="s">
        <v>9</v>
      </c>
      <c r="B120" s="18">
        <f>B118*B119</f>
        <v>13697.68</v>
      </c>
      <c r="C120" s="18">
        <f>B118*C119</f>
        <v>13738.76</v>
      </c>
      <c r="D120" s="18">
        <f>D119*B118</f>
        <v>13684</v>
      </c>
      <c r="E120" s="16">
        <f>E119*B118</f>
        <v>13706.813333333334</v>
      </c>
      <c r="F120" s="17">
        <f>E120</f>
        <v>13706.813333333334</v>
      </c>
    </row>
    <row r="121" spans="1:6" ht="33.75" customHeight="1">
      <c r="A121" s="5" t="s">
        <v>4</v>
      </c>
      <c r="B121" s="32" t="s">
        <v>68</v>
      </c>
      <c r="C121" s="33"/>
      <c r="D121" s="33"/>
      <c r="E121" s="6" t="s">
        <v>5</v>
      </c>
      <c r="F121" s="7" t="s">
        <v>5</v>
      </c>
    </row>
    <row r="122" spans="1:6" ht="32.25" customHeight="1">
      <c r="A122" s="8" t="s">
        <v>6</v>
      </c>
      <c r="B122" s="34" t="s">
        <v>67</v>
      </c>
      <c r="C122" s="36"/>
      <c r="D122" s="48"/>
      <c r="E122" s="9"/>
      <c r="F122" s="10"/>
    </row>
    <row r="123" spans="1:6">
      <c r="A123" s="11" t="s">
        <v>69</v>
      </c>
      <c r="B123" s="34">
        <v>2000</v>
      </c>
      <c r="C123" s="36"/>
      <c r="D123" s="36"/>
      <c r="E123" s="12" t="s">
        <v>5</v>
      </c>
      <c r="F123" s="13" t="s">
        <v>5</v>
      </c>
    </row>
    <row r="124" spans="1:6" ht="13.5" customHeight="1">
      <c r="A124" s="14" t="s">
        <v>8</v>
      </c>
      <c r="B124" s="15">
        <v>34.03</v>
      </c>
      <c r="C124" s="15">
        <v>34.14</v>
      </c>
      <c r="D124" s="15">
        <v>34</v>
      </c>
      <c r="E124" s="16">
        <f>(B124+C124+D124)/3</f>
        <v>34.056666666666665</v>
      </c>
      <c r="F124" s="17">
        <f>E124</f>
        <v>34.056666666666665</v>
      </c>
    </row>
    <row r="125" spans="1:6" ht="15.75" thickBot="1">
      <c r="A125" s="14" t="s">
        <v>9</v>
      </c>
      <c r="B125" s="18">
        <f>B123*B124</f>
        <v>68060</v>
      </c>
      <c r="C125" s="18">
        <f>B123*C124</f>
        <v>68280</v>
      </c>
      <c r="D125" s="18">
        <f>D124*B123</f>
        <v>68000</v>
      </c>
      <c r="E125" s="16">
        <f>E124*B123</f>
        <v>68113.333333333328</v>
      </c>
      <c r="F125" s="17">
        <f>E125</f>
        <v>68113.333333333328</v>
      </c>
    </row>
    <row r="126" spans="1:6">
      <c r="A126" s="5" t="s">
        <v>4</v>
      </c>
      <c r="B126" s="32" t="s">
        <v>65</v>
      </c>
      <c r="C126" s="33"/>
      <c r="D126" s="33"/>
      <c r="E126" s="6" t="s">
        <v>5</v>
      </c>
      <c r="F126" s="7" t="s">
        <v>5</v>
      </c>
    </row>
    <row r="127" spans="1:6" ht="34.5" customHeight="1">
      <c r="A127" s="8" t="s">
        <v>6</v>
      </c>
      <c r="B127" s="34" t="s">
        <v>65</v>
      </c>
      <c r="C127" s="36"/>
      <c r="D127" s="36"/>
      <c r="E127" s="9"/>
      <c r="F127" s="10"/>
    </row>
    <row r="128" spans="1:6">
      <c r="A128" s="11" t="s">
        <v>45</v>
      </c>
      <c r="B128" s="34">
        <v>5</v>
      </c>
      <c r="C128" s="36"/>
      <c r="D128" s="36"/>
      <c r="E128" s="12" t="s">
        <v>5</v>
      </c>
      <c r="F128" s="13" t="s">
        <v>5</v>
      </c>
    </row>
    <row r="129" spans="1:6" ht="16.5" customHeight="1">
      <c r="A129" s="14" t="s">
        <v>8</v>
      </c>
      <c r="B129" s="18">
        <v>2902.9</v>
      </c>
      <c r="C129" s="18">
        <v>2911.61</v>
      </c>
      <c r="D129" s="18">
        <v>2900</v>
      </c>
      <c r="E129" s="16">
        <f>(B129+C129+D129)/3</f>
        <v>2904.8366666666666</v>
      </c>
      <c r="F129" s="16">
        <f>E129</f>
        <v>2904.8366666666666</v>
      </c>
    </row>
    <row r="130" spans="1:6" ht="15.75" thickBot="1">
      <c r="A130" s="14" t="s">
        <v>9</v>
      </c>
      <c r="B130" s="18">
        <f>B128*B129</f>
        <v>14514.5</v>
      </c>
      <c r="C130" s="18">
        <f>B128*C129</f>
        <v>14558.050000000001</v>
      </c>
      <c r="D130" s="18">
        <f>D129*B128</f>
        <v>14500</v>
      </c>
      <c r="E130" s="16">
        <f>E129*B128</f>
        <v>14524.183333333332</v>
      </c>
      <c r="F130" s="17">
        <f>E130</f>
        <v>14524.183333333332</v>
      </c>
    </row>
    <row r="131" spans="1:6" ht="38.25" customHeight="1">
      <c r="A131" s="5" t="s">
        <v>4</v>
      </c>
      <c r="B131" s="32" t="s">
        <v>71</v>
      </c>
      <c r="C131" s="33"/>
      <c r="D131" s="47"/>
      <c r="E131" s="6" t="s">
        <v>5</v>
      </c>
      <c r="F131" s="7" t="s">
        <v>5</v>
      </c>
    </row>
    <row r="132" spans="1:6" ht="30.75" customHeight="1">
      <c r="A132" s="8" t="s">
        <v>6</v>
      </c>
      <c r="B132" s="34" t="s">
        <v>70</v>
      </c>
      <c r="C132" s="36"/>
      <c r="D132" s="36"/>
      <c r="E132" s="9"/>
      <c r="F132" s="10"/>
    </row>
    <row r="133" spans="1:6" ht="16.5" customHeight="1">
      <c r="A133" s="11" t="s">
        <v>7</v>
      </c>
      <c r="B133" s="34">
        <v>2000</v>
      </c>
      <c r="C133" s="36"/>
      <c r="D133" s="48"/>
      <c r="E133" s="12" t="s">
        <v>5</v>
      </c>
      <c r="F133" s="13" t="s">
        <v>5</v>
      </c>
    </row>
    <row r="134" spans="1:6" ht="13.5" customHeight="1">
      <c r="A134" s="14" t="s">
        <v>8</v>
      </c>
      <c r="B134" s="15">
        <v>39.04</v>
      </c>
      <c r="C134" s="15">
        <v>39.159999999999997</v>
      </c>
      <c r="D134" s="15">
        <v>39</v>
      </c>
      <c r="E134" s="16">
        <f>(B134+C134+D134)/3</f>
        <v>39.066666666666663</v>
      </c>
      <c r="F134" s="17">
        <f>E134</f>
        <v>39.066666666666663</v>
      </c>
    </row>
    <row r="135" spans="1:6" ht="15.75" thickBot="1">
      <c r="A135" s="14" t="s">
        <v>9</v>
      </c>
      <c r="B135" s="18">
        <f>B133*B134</f>
        <v>78080</v>
      </c>
      <c r="C135" s="18">
        <f>B133*C134</f>
        <v>78320</v>
      </c>
      <c r="D135" s="18">
        <f>D134*B133</f>
        <v>78000</v>
      </c>
      <c r="E135" s="16">
        <f>E134*B133</f>
        <v>78133.333333333328</v>
      </c>
      <c r="F135" s="17">
        <f>E135</f>
        <v>78133.333333333328</v>
      </c>
    </row>
    <row r="136" spans="1:6" ht="15" customHeight="1">
      <c r="A136" s="5" t="s">
        <v>4</v>
      </c>
      <c r="B136" s="49" t="s">
        <v>72</v>
      </c>
      <c r="C136" s="50"/>
      <c r="D136" s="51"/>
      <c r="E136" s="6" t="s">
        <v>5</v>
      </c>
      <c r="F136" s="7" t="s">
        <v>5</v>
      </c>
    </row>
    <row r="137" spans="1:6" ht="21" customHeight="1">
      <c r="A137" s="8" t="s">
        <v>6</v>
      </c>
      <c r="B137" s="52" t="s">
        <v>72</v>
      </c>
      <c r="C137" s="53"/>
      <c r="D137" s="54"/>
      <c r="E137" s="19"/>
      <c r="F137" s="10"/>
    </row>
    <row r="138" spans="1:6" ht="14.25" customHeight="1">
      <c r="A138" s="20" t="s">
        <v>45</v>
      </c>
      <c r="B138" s="55">
        <v>3</v>
      </c>
      <c r="C138" s="56"/>
      <c r="D138" s="57"/>
      <c r="E138" s="12" t="s">
        <v>5</v>
      </c>
      <c r="F138" s="13" t="s">
        <v>5</v>
      </c>
    </row>
    <row r="139" spans="1:6" ht="14.25" customHeight="1">
      <c r="A139" s="14" t="s">
        <v>8</v>
      </c>
      <c r="B139" s="15">
        <v>3424.42</v>
      </c>
      <c r="C139" s="15">
        <v>3434.69</v>
      </c>
      <c r="D139" s="15">
        <v>3421</v>
      </c>
      <c r="E139" s="16">
        <f>(B139+C139+D139)/3</f>
        <v>3426.7033333333334</v>
      </c>
      <c r="F139" s="17">
        <f>E139</f>
        <v>3426.7033333333334</v>
      </c>
    </row>
    <row r="140" spans="1:6" ht="15.75" thickBot="1">
      <c r="A140" s="14" t="s">
        <v>9</v>
      </c>
      <c r="B140" s="18">
        <f>B138*B139</f>
        <v>10273.26</v>
      </c>
      <c r="C140" s="18">
        <f>B138*C139</f>
        <v>10304.07</v>
      </c>
      <c r="D140" s="18">
        <f>D139*B138</f>
        <v>10263</v>
      </c>
      <c r="E140" s="16">
        <f>E139*B138</f>
        <v>10280.11</v>
      </c>
      <c r="F140" s="17">
        <f>E140</f>
        <v>10280.11</v>
      </c>
    </row>
    <row r="141" spans="1:6">
      <c r="A141" s="5" t="s">
        <v>4</v>
      </c>
      <c r="B141" s="32" t="s">
        <v>74</v>
      </c>
      <c r="C141" s="33"/>
      <c r="D141" s="33"/>
      <c r="E141" s="6" t="s">
        <v>5</v>
      </c>
      <c r="F141" s="7" t="s">
        <v>5</v>
      </c>
    </row>
    <row r="142" spans="1:6" ht="24" customHeight="1">
      <c r="A142" s="8" t="s">
        <v>6</v>
      </c>
      <c r="B142" s="34" t="s">
        <v>73</v>
      </c>
      <c r="C142" s="36"/>
      <c r="D142" s="36"/>
      <c r="E142" s="9"/>
      <c r="F142" s="10"/>
    </row>
    <row r="143" spans="1:6">
      <c r="A143" s="11" t="s">
        <v>75</v>
      </c>
      <c r="B143" s="34">
        <v>2</v>
      </c>
      <c r="C143" s="36"/>
      <c r="D143" s="36"/>
      <c r="E143" s="12" t="s">
        <v>5</v>
      </c>
      <c r="F143" s="13" t="s">
        <v>5</v>
      </c>
    </row>
    <row r="144" spans="1:6" ht="16.5" customHeight="1">
      <c r="A144" s="14" t="s">
        <v>8</v>
      </c>
      <c r="B144" s="15">
        <v>2562.56</v>
      </c>
      <c r="C144" s="15">
        <v>2570.25</v>
      </c>
      <c r="D144" s="15">
        <v>2560</v>
      </c>
      <c r="E144" s="16">
        <f>(B144+C144+D144)/3</f>
        <v>2564.27</v>
      </c>
      <c r="F144" s="17">
        <f>E144</f>
        <v>2564.27</v>
      </c>
    </row>
    <row r="145" spans="1:6" ht="15.75" thickBot="1">
      <c r="A145" s="14" t="s">
        <v>9</v>
      </c>
      <c r="B145" s="18">
        <f>B143*B144</f>
        <v>5125.12</v>
      </c>
      <c r="C145" s="18">
        <f>B143*C144</f>
        <v>5140.5</v>
      </c>
      <c r="D145" s="18">
        <f>D144*B143</f>
        <v>5120</v>
      </c>
      <c r="E145" s="16">
        <f>E144*B143</f>
        <v>5128.54</v>
      </c>
      <c r="F145" s="17">
        <f>E145</f>
        <v>5128.54</v>
      </c>
    </row>
    <row r="146" spans="1:6" ht="19.5" customHeight="1">
      <c r="A146" s="5" t="s">
        <v>4</v>
      </c>
      <c r="B146" s="32" t="s">
        <v>77</v>
      </c>
      <c r="C146" s="33"/>
      <c r="D146" s="33"/>
      <c r="E146" s="6" t="s">
        <v>5</v>
      </c>
      <c r="F146" s="7" t="s">
        <v>5</v>
      </c>
    </row>
    <row r="147" spans="1:6" ht="21.75" customHeight="1">
      <c r="A147" s="8" t="s">
        <v>6</v>
      </c>
      <c r="B147" s="34" t="s">
        <v>76</v>
      </c>
      <c r="C147" s="35"/>
      <c r="D147" s="35"/>
      <c r="E147" s="9"/>
      <c r="F147" s="10"/>
    </row>
    <row r="148" spans="1:6" ht="15" customHeight="1">
      <c r="A148" s="11" t="s">
        <v>69</v>
      </c>
      <c r="B148" s="34">
        <v>2500</v>
      </c>
      <c r="C148" s="35"/>
      <c r="D148" s="35"/>
      <c r="E148" s="12" t="s">
        <v>5</v>
      </c>
      <c r="F148" s="13" t="s">
        <v>5</v>
      </c>
    </row>
    <row r="149" spans="1:6" ht="15.75" customHeight="1">
      <c r="A149" s="14" t="s">
        <v>8</v>
      </c>
      <c r="B149" s="15">
        <v>6.01</v>
      </c>
      <c r="C149" s="15">
        <v>6.02</v>
      </c>
      <c r="D149" s="15">
        <v>6</v>
      </c>
      <c r="E149" s="16">
        <f>(B149+C149+D149)/3</f>
        <v>6.0100000000000007</v>
      </c>
      <c r="F149" s="17">
        <f>E149</f>
        <v>6.0100000000000007</v>
      </c>
    </row>
    <row r="150" spans="1:6" ht="16.5" customHeight="1" thickBot="1">
      <c r="A150" s="14" t="s">
        <v>9</v>
      </c>
      <c r="B150" s="18">
        <f>B148*B149</f>
        <v>15025</v>
      </c>
      <c r="C150" s="18">
        <f>B148*C149</f>
        <v>15049.999999999998</v>
      </c>
      <c r="D150" s="18">
        <f>D149*B148</f>
        <v>15000</v>
      </c>
      <c r="E150" s="16">
        <f>E149*B148</f>
        <v>15025.000000000002</v>
      </c>
      <c r="F150" s="17">
        <f>E150</f>
        <v>15025.000000000002</v>
      </c>
    </row>
    <row r="151" spans="1:6" ht="33" customHeight="1">
      <c r="A151" s="5" t="s">
        <v>4</v>
      </c>
      <c r="B151" s="32" t="s">
        <v>83</v>
      </c>
      <c r="C151" s="33"/>
      <c r="D151" s="33"/>
      <c r="E151" s="6" t="s">
        <v>5</v>
      </c>
      <c r="F151" s="7" t="s">
        <v>5</v>
      </c>
    </row>
    <row r="152" spans="1:6" ht="36" customHeight="1">
      <c r="A152" s="8" t="s">
        <v>6</v>
      </c>
      <c r="B152" s="34" t="s">
        <v>82</v>
      </c>
      <c r="C152" s="36"/>
      <c r="D152" s="36"/>
      <c r="E152" s="9"/>
      <c r="F152" s="10"/>
    </row>
    <row r="153" spans="1:6">
      <c r="A153" s="11" t="s">
        <v>25</v>
      </c>
      <c r="B153" s="34">
        <v>2</v>
      </c>
      <c r="C153" s="36"/>
      <c r="D153" s="36"/>
      <c r="E153" s="12" t="s">
        <v>5</v>
      </c>
      <c r="F153" s="13" t="s">
        <v>5</v>
      </c>
    </row>
    <row r="154" spans="1:6" ht="15" customHeight="1">
      <c r="A154" s="14" t="s">
        <v>8</v>
      </c>
      <c r="B154" s="15">
        <v>9509.5</v>
      </c>
      <c r="C154" s="15">
        <v>9538.0300000000007</v>
      </c>
      <c r="D154" s="15">
        <v>9500</v>
      </c>
      <c r="E154" s="16">
        <f>(B154+C154+D154)/3</f>
        <v>9515.8433333333323</v>
      </c>
      <c r="F154" s="17">
        <f>E154</f>
        <v>9515.8433333333323</v>
      </c>
    </row>
    <row r="155" spans="1:6" ht="15" customHeight="1" thickBot="1">
      <c r="A155" s="14" t="s">
        <v>9</v>
      </c>
      <c r="B155" s="18">
        <f>B153*B154</f>
        <v>19019</v>
      </c>
      <c r="C155" s="18">
        <f>B153*C154</f>
        <v>19076.060000000001</v>
      </c>
      <c r="D155" s="18">
        <f>D154*B153</f>
        <v>19000</v>
      </c>
      <c r="E155" s="16">
        <f>E154*B153</f>
        <v>19031.686666666665</v>
      </c>
      <c r="F155" s="17">
        <f>E155</f>
        <v>19031.686666666665</v>
      </c>
    </row>
    <row r="156" spans="1:6" ht="35.25" customHeight="1">
      <c r="A156" s="5" t="s">
        <v>4</v>
      </c>
      <c r="B156" s="32" t="s">
        <v>79</v>
      </c>
      <c r="C156" s="33"/>
      <c r="D156" s="33"/>
      <c r="E156" s="6" t="s">
        <v>5</v>
      </c>
      <c r="F156" s="7" t="s">
        <v>5</v>
      </c>
    </row>
    <row r="157" spans="1:6" ht="45.75" customHeight="1">
      <c r="A157" s="8" t="s">
        <v>6</v>
      </c>
      <c r="B157" s="34" t="s">
        <v>78</v>
      </c>
      <c r="C157" s="36"/>
      <c r="D157" s="36"/>
      <c r="E157" s="9"/>
      <c r="F157" s="10"/>
    </row>
    <row r="158" spans="1:6">
      <c r="A158" s="11" t="s">
        <v>25</v>
      </c>
      <c r="B158" s="34">
        <v>1</v>
      </c>
      <c r="C158" s="36"/>
      <c r="D158" s="36"/>
      <c r="E158" s="12" t="s">
        <v>5</v>
      </c>
      <c r="F158" s="13" t="s">
        <v>5</v>
      </c>
    </row>
    <row r="159" spans="1:6" ht="14.25" customHeight="1">
      <c r="A159" s="14" t="s">
        <v>8</v>
      </c>
      <c r="B159" s="15">
        <v>2302.3000000000002</v>
      </c>
      <c r="C159" s="15">
        <v>2309.21</v>
      </c>
      <c r="D159" s="15">
        <v>2300</v>
      </c>
      <c r="E159" s="16">
        <f>(B159+C159+D159)/3</f>
        <v>2303.8366666666666</v>
      </c>
      <c r="F159" s="17">
        <f>E159</f>
        <v>2303.8366666666666</v>
      </c>
    </row>
    <row r="160" spans="1:6" ht="13.5" customHeight="1" thickBot="1">
      <c r="A160" s="14" t="s">
        <v>9</v>
      </c>
      <c r="B160" s="18">
        <f>B158*B159</f>
        <v>2302.3000000000002</v>
      </c>
      <c r="C160" s="18">
        <f>B158*C159</f>
        <v>2309.21</v>
      </c>
      <c r="D160" s="18">
        <f>D159*B158</f>
        <v>2300</v>
      </c>
      <c r="E160" s="16">
        <f>E159*B158</f>
        <v>2303.8366666666666</v>
      </c>
      <c r="F160" s="17">
        <f>E160</f>
        <v>2303.8366666666666</v>
      </c>
    </row>
    <row r="161" spans="1:6" ht="45.75" customHeight="1">
      <c r="A161" s="5" t="s">
        <v>4</v>
      </c>
      <c r="B161" s="32" t="s">
        <v>81</v>
      </c>
      <c r="C161" s="33"/>
      <c r="D161" s="33"/>
      <c r="E161" s="6" t="s">
        <v>5</v>
      </c>
      <c r="F161" s="7" t="s">
        <v>5</v>
      </c>
    </row>
    <row r="162" spans="1:6" ht="60.75" customHeight="1">
      <c r="A162" s="8" t="s">
        <v>6</v>
      </c>
      <c r="B162" s="34" t="s">
        <v>80</v>
      </c>
      <c r="C162" s="36"/>
      <c r="D162" s="36"/>
      <c r="E162" s="9"/>
      <c r="F162" s="10"/>
    </row>
    <row r="163" spans="1:6" ht="16.5" customHeight="1">
      <c r="A163" s="11" t="s">
        <v>25</v>
      </c>
      <c r="B163" s="34">
        <v>30</v>
      </c>
      <c r="C163" s="36"/>
      <c r="D163" s="36"/>
      <c r="E163" s="12" t="s">
        <v>5</v>
      </c>
      <c r="F163" s="13" t="s">
        <v>5</v>
      </c>
    </row>
    <row r="164" spans="1:6" ht="17.25" customHeight="1">
      <c r="A164" s="14" t="s">
        <v>8</v>
      </c>
      <c r="B164" s="18">
        <v>3778.78</v>
      </c>
      <c r="C164" s="18">
        <v>3790.11</v>
      </c>
      <c r="D164" s="18">
        <v>3775</v>
      </c>
      <c r="E164" s="16">
        <f>(B164+C164+D164)/3</f>
        <v>3781.2966666666666</v>
      </c>
      <c r="F164" s="16">
        <f>E164</f>
        <v>3781.2966666666666</v>
      </c>
    </row>
    <row r="165" spans="1:6" ht="16.5" customHeight="1" thickBot="1">
      <c r="A165" s="14" t="s">
        <v>9</v>
      </c>
      <c r="B165" s="18">
        <f>B163*B164</f>
        <v>113363.40000000001</v>
      </c>
      <c r="C165" s="18">
        <f>B163*C164</f>
        <v>113703.3</v>
      </c>
      <c r="D165" s="18">
        <f>D164*B163</f>
        <v>113250</v>
      </c>
      <c r="E165" s="16">
        <f>E164*B163</f>
        <v>113438.9</v>
      </c>
      <c r="F165" s="17">
        <f>E165</f>
        <v>113438.9</v>
      </c>
    </row>
    <row r="166" spans="1:6" ht="36" customHeight="1">
      <c r="A166" s="5" t="s">
        <v>4</v>
      </c>
      <c r="B166" s="34" t="s">
        <v>83</v>
      </c>
      <c r="C166" s="36"/>
      <c r="D166" s="36"/>
      <c r="E166" s="6" t="s">
        <v>5</v>
      </c>
      <c r="F166" s="7" t="s">
        <v>5</v>
      </c>
    </row>
    <row r="167" spans="1:6" ht="30.75" customHeight="1">
      <c r="A167" s="8" t="s">
        <v>6</v>
      </c>
      <c r="B167" s="34" t="s">
        <v>83</v>
      </c>
      <c r="C167" s="36"/>
      <c r="D167" s="36"/>
      <c r="E167" s="9"/>
      <c r="F167" s="10"/>
    </row>
    <row r="168" spans="1:6">
      <c r="A168" s="11" t="s">
        <v>22</v>
      </c>
      <c r="B168" s="34">
        <v>2</v>
      </c>
      <c r="C168" s="36"/>
      <c r="D168" s="36"/>
      <c r="E168" s="12" t="s">
        <v>5</v>
      </c>
      <c r="F168" s="13" t="s">
        <v>5</v>
      </c>
    </row>
    <row r="169" spans="1:6" ht="14.25" customHeight="1">
      <c r="A169" s="14" t="s">
        <v>8</v>
      </c>
      <c r="B169" s="15">
        <v>5600.6</v>
      </c>
      <c r="C169" s="15">
        <v>5617.4</v>
      </c>
      <c r="D169" s="15">
        <v>5595</v>
      </c>
      <c r="E169" s="16">
        <f>(B169+C169+D169)/3</f>
        <v>5604.333333333333</v>
      </c>
      <c r="F169" s="17">
        <f>E169</f>
        <v>5604.333333333333</v>
      </c>
    </row>
    <row r="170" spans="1:6" ht="16.5" customHeight="1" thickBot="1">
      <c r="A170" s="14" t="s">
        <v>9</v>
      </c>
      <c r="B170" s="18">
        <f>B168*B169</f>
        <v>11201.2</v>
      </c>
      <c r="C170" s="18">
        <f>B168*C169</f>
        <v>11234.8</v>
      </c>
      <c r="D170" s="18">
        <f>D169*B168</f>
        <v>11190</v>
      </c>
      <c r="E170" s="16">
        <f>E169*B168</f>
        <v>11208.666666666666</v>
      </c>
      <c r="F170" s="17">
        <f>E170</f>
        <v>11208.666666666666</v>
      </c>
    </row>
    <row r="171" spans="1:6" ht="32.25" customHeight="1">
      <c r="A171" s="5" t="s">
        <v>4</v>
      </c>
      <c r="B171" s="32" t="s">
        <v>84</v>
      </c>
      <c r="C171" s="33"/>
      <c r="D171" s="33"/>
      <c r="E171" s="6" t="s">
        <v>5</v>
      </c>
      <c r="F171" s="7" t="s">
        <v>5</v>
      </c>
    </row>
    <row r="172" spans="1:6" ht="46.5" customHeight="1">
      <c r="A172" s="8" t="s">
        <v>6</v>
      </c>
      <c r="B172" s="34" t="s">
        <v>85</v>
      </c>
      <c r="C172" s="36"/>
      <c r="D172" s="36"/>
      <c r="E172" s="9"/>
      <c r="F172" s="10"/>
    </row>
    <row r="173" spans="1:6">
      <c r="A173" s="11" t="s">
        <v>86</v>
      </c>
      <c r="B173" s="34">
        <v>60</v>
      </c>
      <c r="C173" s="36"/>
      <c r="D173" s="36"/>
      <c r="E173" s="12" t="s">
        <v>5</v>
      </c>
      <c r="F173" s="13" t="s">
        <v>5</v>
      </c>
    </row>
    <row r="174" spans="1:6">
      <c r="A174" s="14" t="s">
        <v>8</v>
      </c>
      <c r="B174" s="15">
        <v>895.9</v>
      </c>
      <c r="C174" s="15">
        <v>898.58</v>
      </c>
      <c r="D174" s="15">
        <v>895</v>
      </c>
      <c r="E174" s="16">
        <f>(B174+C174+D174)/3</f>
        <v>896.49333333333334</v>
      </c>
      <c r="F174" s="17">
        <f>E174</f>
        <v>896.49333333333334</v>
      </c>
    </row>
    <row r="175" spans="1:6">
      <c r="A175" s="14" t="s">
        <v>9</v>
      </c>
      <c r="B175" s="18">
        <f>B173*B174</f>
        <v>53754</v>
      </c>
      <c r="C175" s="18">
        <f>B173*C174</f>
        <v>53914.8</v>
      </c>
      <c r="D175" s="18">
        <f>D174*B173</f>
        <v>53700</v>
      </c>
      <c r="E175" s="16">
        <f>E174*B173</f>
        <v>53789.599999999999</v>
      </c>
      <c r="F175" s="17">
        <f>E175</f>
        <v>53789.599999999999</v>
      </c>
    </row>
    <row r="176" spans="1:6" ht="34.5" customHeight="1">
      <c r="A176" s="5" t="s">
        <v>4</v>
      </c>
      <c r="B176" s="75" t="s">
        <v>88</v>
      </c>
      <c r="C176" s="76"/>
      <c r="D176" s="77"/>
      <c r="E176" s="30"/>
      <c r="F176" s="31"/>
    </row>
    <row r="177" spans="1:6" ht="48" customHeight="1">
      <c r="A177" s="8" t="s">
        <v>6</v>
      </c>
      <c r="B177" s="78" t="s">
        <v>87</v>
      </c>
      <c r="C177" s="79"/>
      <c r="D177" s="80"/>
      <c r="E177" s="30"/>
      <c r="F177" s="31"/>
    </row>
    <row r="178" spans="1:6">
      <c r="A178" s="11" t="s">
        <v>89</v>
      </c>
      <c r="B178" s="34">
        <v>84</v>
      </c>
      <c r="C178" s="36"/>
      <c r="D178" s="36"/>
      <c r="E178" s="30"/>
      <c r="F178" s="31"/>
    </row>
    <row r="179" spans="1:6">
      <c r="A179" s="14" t="s">
        <v>8</v>
      </c>
      <c r="B179" s="18">
        <v>895.9</v>
      </c>
      <c r="C179" s="18">
        <v>898.58</v>
      </c>
      <c r="D179" s="18">
        <v>895</v>
      </c>
      <c r="E179" s="30">
        <f>(B179+C179+D179)/3</f>
        <v>896.49333333333334</v>
      </c>
      <c r="F179" s="31">
        <f>E179</f>
        <v>896.49333333333334</v>
      </c>
    </row>
    <row r="180" spans="1:6" ht="15.75" thickBot="1">
      <c r="A180" s="14" t="s">
        <v>9</v>
      </c>
      <c r="B180" s="18">
        <f>B178*B179</f>
        <v>75255.599999999991</v>
      </c>
      <c r="C180" s="18">
        <f>B178*C179</f>
        <v>75480.72</v>
      </c>
      <c r="D180" s="18">
        <f>B178*D179</f>
        <v>75180</v>
      </c>
      <c r="E180" s="30">
        <f>B178*E179</f>
        <v>75305.440000000002</v>
      </c>
      <c r="F180" s="31">
        <f>E180</f>
        <v>75305.440000000002</v>
      </c>
    </row>
    <row r="181" spans="1:6">
      <c r="A181" s="5" t="s">
        <v>4</v>
      </c>
      <c r="B181" s="44" t="s">
        <v>91</v>
      </c>
      <c r="C181" s="45"/>
      <c r="D181" s="45"/>
      <c r="E181" s="6" t="s">
        <v>5</v>
      </c>
      <c r="F181" s="7" t="s">
        <v>5</v>
      </c>
    </row>
    <row r="182" spans="1:6" ht="30.75" customHeight="1">
      <c r="A182" s="8" t="s">
        <v>6</v>
      </c>
      <c r="B182" s="34" t="s">
        <v>90</v>
      </c>
      <c r="C182" s="36"/>
      <c r="D182" s="36"/>
      <c r="E182" s="9"/>
      <c r="F182" s="10"/>
    </row>
    <row r="183" spans="1:6">
      <c r="A183" s="11" t="s">
        <v>75</v>
      </c>
      <c r="B183" s="34">
        <v>10</v>
      </c>
      <c r="C183" s="36"/>
      <c r="D183" s="36"/>
      <c r="E183" s="12" t="s">
        <v>5</v>
      </c>
      <c r="F183" s="13" t="s">
        <v>5</v>
      </c>
    </row>
    <row r="184" spans="1:6">
      <c r="A184" s="14" t="s">
        <v>8</v>
      </c>
      <c r="B184" s="15">
        <v>3588.59</v>
      </c>
      <c r="C184" s="15">
        <v>3599.35</v>
      </c>
      <c r="D184" s="15">
        <v>3585</v>
      </c>
      <c r="E184" s="16">
        <f>(B184+C184+D184)/3</f>
        <v>3590.98</v>
      </c>
      <c r="F184" s="17">
        <f>E184</f>
        <v>3590.98</v>
      </c>
    </row>
    <row r="185" spans="1:6" ht="15.75" thickBot="1">
      <c r="A185" s="14" t="s">
        <v>9</v>
      </c>
      <c r="B185" s="18">
        <f>B184*B183</f>
        <v>35885.9</v>
      </c>
      <c r="C185" s="18">
        <f>B183*C184</f>
        <v>35993.5</v>
      </c>
      <c r="D185" s="18">
        <f>D184*B183</f>
        <v>35850</v>
      </c>
      <c r="E185" s="16">
        <f>E184*B183</f>
        <v>35909.800000000003</v>
      </c>
      <c r="F185" s="17">
        <f>E185</f>
        <v>35909.800000000003</v>
      </c>
    </row>
    <row r="186" spans="1:6" ht="30.75" customHeight="1">
      <c r="A186" s="5" t="s">
        <v>4</v>
      </c>
      <c r="B186" s="32" t="s">
        <v>93</v>
      </c>
      <c r="C186" s="33"/>
      <c r="D186" s="33"/>
      <c r="E186" s="6" t="s">
        <v>5</v>
      </c>
      <c r="F186" s="7" t="s">
        <v>5</v>
      </c>
    </row>
    <row r="187" spans="1:6" ht="44.25" customHeight="1">
      <c r="A187" s="14" t="s">
        <v>6</v>
      </c>
      <c r="B187" s="46" t="s">
        <v>92</v>
      </c>
      <c r="C187" s="46"/>
      <c r="D187" s="46"/>
      <c r="E187" s="12"/>
      <c r="F187" s="12"/>
    </row>
    <row r="188" spans="1:6">
      <c r="A188" s="11" t="s">
        <v>75</v>
      </c>
      <c r="B188" s="34">
        <v>1</v>
      </c>
      <c r="C188" s="36"/>
      <c r="D188" s="36"/>
      <c r="E188" s="12" t="s">
        <v>5</v>
      </c>
      <c r="F188" s="13" t="s">
        <v>5</v>
      </c>
    </row>
    <row r="189" spans="1:6">
      <c r="A189" s="14" t="s">
        <v>8</v>
      </c>
      <c r="B189" s="15">
        <v>796.8</v>
      </c>
      <c r="C189" s="15">
        <v>799.19</v>
      </c>
      <c r="D189" s="15">
        <v>796</v>
      </c>
      <c r="E189" s="16">
        <f>(B189+C189+D189)/3</f>
        <v>797.32999999999993</v>
      </c>
      <c r="F189" s="17">
        <f>E189</f>
        <v>797.32999999999993</v>
      </c>
    </row>
    <row r="190" spans="1:6" ht="15.75" thickBot="1">
      <c r="A190" s="14" t="s">
        <v>9</v>
      </c>
      <c r="B190" s="18">
        <f>B188*B189</f>
        <v>796.8</v>
      </c>
      <c r="C190" s="18">
        <f>B188*C189</f>
        <v>799.19</v>
      </c>
      <c r="D190" s="18">
        <f>D189*B188</f>
        <v>796</v>
      </c>
      <c r="E190" s="16">
        <f>E189*B188</f>
        <v>797.32999999999993</v>
      </c>
      <c r="F190" s="17">
        <f>E190</f>
        <v>797.32999999999993</v>
      </c>
    </row>
    <row r="191" spans="1:6" ht="30.75" customHeight="1">
      <c r="A191" s="5" t="s">
        <v>4</v>
      </c>
      <c r="B191" s="32" t="s">
        <v>95</v>
      </c>
      <c r="C191" s="33"/>
      <c r="D191" s="33"/>
      <c r="E191" s="6" t="s">
        <v>5</v>
      </c>
      <c r="F191" s="7" t="s">
        <v>5</v>
      </c>
    </row>
    <row r="192" spans="1:6" ht="44.25" customHeight="1">
      <c r="A192" s="8" t="s">
        <v>6</v>
      </c>
      <c r="B192" s="34" t="s">
        <v>94</v>
      </c>
      <c r="C192" s="36"/>
      <c r="D192" s="36"/>
      <c r="E192" s="9"/>
      <c r="F192" s="10"/>
    </row>
    <row r="193" spans="1:6">
      <c r="A193" s="11" t="s">
        <v>75</v>
      </c>
      <c r="B193" s="34">
        <v>1</v>
      </c>
      <c r="C193" s="36"/>
      <c r="D193" s="36"/>
      <c r="E193" s="12" t="s">
        <v>5</v>
      </c>
      <c r="F193" s="13" t="s">
        <v>5</v>
      </c>
    </row>
    <row r="194" spans="1:6">
      <c r="A194" s="14" t="s">
        <v>8</v>
      </c>
      <c r="B194" s="15">
        <v>1461.46</v>
      </c>
      <c r="C194" s="15">
        <v>1465.84</v>
      </c>
      <c r="D194" s="15">
        <v>1460</v>
      </c>
      <c r="E194" s="16">
        <f>(B194+C194+D194)/3</f>
        <v>1462.4333333333334</v>
      </c>
      <c r="F194" s="17">
        <f>E194</f>
        <v>1462.4333333333334</v>
      </c>
    </row>
    <row r="195" spans="1:6" ht="15.75" thickBot="1">
      <c r="A195" s="14" t="s">
        <v>9</v>
      </c>
      <c r="B195" s="18">
        <f>B193*B194</f>
        <v>1461.46</v>
      </c>
      <c r="C195" s="18">
        <f>B193*C194</f>
        <v>1465.84</v>
      </c>
      <c r="D195" s="18">
        <f>D194*B193</f>
        <v>1460</v>
      </c>
      <c r="E195" s="16">
        <f>E194*B193</f>
        <v>1462.4333333333334</v>
      </c>
      <c r="F195" s="17">
        <f>E195</f>
        <v>1462.4333333333334</v>
      </c>
    </row>
    <row r="196" spans="1:6" ht="30" customHeight="1">
      <c r="A196" s="5" t="s">
        <v>4</v>
      </c>
      <c r="B196" s="32" t="s">
        <v>97</v>
      </c>
      <c r="C196" s="33"/>
      <c r="D196" s="33"/>
      <c r="E196" s="6" t="s">
        <v>5</v>
      </c>
      <c r="F196" s="7" t="s">
        <v>5</v>
      </c>
    </row>
    <row r="197" spans="1:6" ht="47.25" customHeight="1">
      <c r="A197" s="8" t="s">
        <v>6</v>
      </c>
      <c r="B197" s="34" t="s">
        <v>96</v>
      </c>
      <c r="C197" s="36"/>
      <c r="D197" s="36"/>
      <c r="E197" s="9"/>
      <c r="F197" s="10"/>
    </row>
    <row r="198" spans="1:6">
      <c r="A198" s="11" t="s">
        <v>75</v>
      </c>
      <c r="B198" s="34">
        <v>1</v>
      </c>
      <c r="C198" s="36"/>
      <c r="D198" s="36"/>
      <c r="E198" s="12" t="s">
        <v>5</v>
      </c>
      <c r="F198" s="13" t="s">
        <v>5</v>
      </c>
    </row>
    <row r="199" spans="1:6">
      <c r="A199" s="14" t="s">
        <v>8</v>
      </c>
      <c r="B199" s="15">
        <v>1463.46</v>
      </c>
      <c r="C199" s="15">
        <v>1467.85</v>
      </c>
      <c r="D199" s="15">
        <v>1462</v>
      </c>
      <c r="E199" s="16">
        <f>(B199+C199+D199)/3</f>
        <v>1464.4366666666665</v>
      </c>
      <c r="F199" s="17">
        <f>E199</f>
        <v>1464.4366666666665</v>
      </c>
    </row>
    <row r="200" spans="1:6" ht="15.75" thickBot="1">
      <c r="A200" s="14" t="s">
        <v>9</v>
      </c>
      <c r="B200" s="18">
        <f>B198*B199</f>
        <v>1463.46</v>
      </c>
      <c r="C200" s="18">
        <f>B198*C199</f>
        <v>1467.85</v>
      </c>
      <c r="D200" s="18">
        <f>D199*B198</f>
        <v>1462</v>
      </c>
      <c r="E200" s="16">
        <f>E199*B198</f>
        <v>1464.4366666666665</v>
      </c>
      <c r="F200" s="17">
        <f>E200</f>
        <v>1464.4366666666665</v>
      </c>
    </row>
    <row r="201" spans="1:6" ht="35.25" customHeight="1">
      <c r="A201" s="5" t="s">
        <v>4</v>
      </c>
      <c r="B201" s="32" t="s">
        <v>99</v>
      </c>
      <c r="C201" s="33"/>
      <c r="D201" s="33"/>
      <c r="E201" s="6" t="s">
        <v>5</v>
      </c>
      <c r="F201" s="7" t="s">
        <v>5</v>
      </c>
    </row>
    <row r="202" spans="1:6" ht="47.25" customHeight="1">
      <c r="A202" s="14" t="s">
        <v>6</v>
      </c>
      <c r="B202" s="46" t="s">
        <v>98</v>
      </c>
      <c r="C202" s="46"/>
      <c r="D202" s="46"/>
      <c r="E202" s="12"/>
      <c r="F202" s="12"/>
    </row>
    <row r="203" spans="1:6">
      <c r="A203" s="11" t="s">
        <v>75</v>
      </c>
      <c r="B203" s="34">
        <v>1</v>
      </c>
      <c r="C203" s="36"/>
      <c r="D203" s="36"/>
      <c r="E203" s="12" t="s">
        <v>5</v>
      </c>
      <c r="F203" s="13" t="s">
        <v>5</v>
      </c>
    </row>
    <row r="204" spans="1:6">
      <c r="A204" s="14" t="s">
        <v>8</v>
      </c>
      <c r="B204" s="15">
        <v>723.22</v>
      </c>
      <c r="C204" s="15">
        <v>725.39</v>
      </c>
      <c r="D204" s="15">
        <v>722.5</v>
      </c>
      <c r="E204" s="16">
        <f>(B204+C204+D204)/3</f>
        <v>723.70333333333338</v>
      </c>
      <c r="F204" s="17">
        <f>E204</f>
        <v>723.70333333333338</v>
      </c>
    </row>
    <row r="205" spans="1:6" ht="15.75" thickBot="1">
      <c r="A205" s="14" t="s">
        <v>9</v>
      </c>
      <c r="B205" s="18">
        <f>B203*B204</f>
        <v>723.22</v>
      </c>
      <c r="C205" s="18">
        <f>B203*C204</f>
        <v>725.39</v>
      </c>
      <c r="D205" s="18">
        <f>D204*B203</f>
        <v>722.5</v>
      </c>
      <c r="E205" s="16">
        <f>E204*B203</f>
        <v>723.70333333333338</v>
      </c>
      <c r="F205" s="17">
        <f>E205</f>
        <v>723.70333333333338</v>
      </c>
    </row>
    <row r="206" spans="1:6" ht="18.75" customHeight="1">
      <c r="A206" s="5" t="s">
        <v>4</v>
      </c>
      <c r="B206" s="32" t="s">
        <v>100</v>
      </c>
      <c r="C206" s="33"/>
      <c r="D206" s="33"/>
      <c r="E206" s="6" t="s">
        <v>5</v>
      </c>
      <c r="F206" s="7" t="s">
        <v>5</v>
      </c>
    </row>
    <row r="207" spans="1:6" ht="22.5" customHeight="1">
      <c r="A207" s="8" t="s">
        <v>6</v>
      </c>
      <c r="B207" s="34" t="s">
        <v>100</v>
      </c>
      <c r="C207" s="36"/>
      <c r="D207" s="36"/>
      <c r="E207" s="9"/>
      <c r="F207" s="10"/>
    </row>
    <row r="208" spans="1:6">
      <c r="A208" s="11" t="s">
        <v>38</v>
      </c>
      <c r="B208" s="34">
        <v>2</v>
      </c>
      <c r="C208" s="36"/>
      <c r="D208" s="36"/>
      <c r="E208" s="12" t="s">
        <v>5</v>
      </c>
      <c r="F208" s="13" t="s">
        <v>5</v>
      </c>
    </row>
    <row r="209" spans="1:6">
      <c r="A209" s="14" t="s">
        <v>8</v>
      </c>
      <c r="B209" s="15">
        <v>29339.31</v>
      </c>
      <c r="C209" s="15">
        <v>29427.33</v>
      </c>
      <c r="D209" s="15">
        <v>29310</v>
      </c>
      <c r="E209" s="16">
        <f>(B209+C209+D209)/3</f>
        <v>29358.880000000001</v>
      </c>
      <c r="F209" s="17">
        <f>E209</f>
        <v>29358.880000000001</v>
      </c>
    </row>
    <row r="210" spans="1:6" ht="15.75" thickBot="1">
      <c r="A210" s="14" t="s">
        <v>9</v>
      </c>
      <c r="B210" s="18">
        <f>B208*B209</f>
        <v>58678.62</v>
      </c>
      <c r="C210" s="18">
        <f>B208*C209</f>
        <v>58854.66</v>
      </c>
      <c r="D210" s="18">
        <f>D209*B208</f>
        <v>58620</v>
      </c>
      <c r="E210" s="16">
        <f>E209*B208</f>
        <v>58717.760000000002</v>
      </c>
      <c r="F210" s="17">
        <f>E210</f>
        <v>58717.760000000002</v>
      </c>
    </row>
    <row r="211" spans="1:6">
      <c r="A211" s="5" t="s">
        <v>4</v>
      </c>
      <c r="B211" s="32" t="s">
        <v>102</v>
      </c>
      <c r="C211" s="33"/>
      <c r="D211" s="33"/>
      <c r="E211" s="6" t="s">
        <v>5</v>
      </c>
      <c r="F211" s="7" t="s">
        <v>5</v>
      </c>
    </row>
    <row r="212" spans="1:6" ht="22.5" customHeight="1">
      <c r="A212" s="8" t="s">
        <v>6</v>
      </c>
      <c r="B212" s="34" t="s">
        <v>101</v>
      </c>
      <c r="C212" s="36"/>
      <c r="D212" s="36"/>
      <c r="E212" s="9"/>
      <c r="F212" s="10"/>
    </row>
    <row r="213" spans="1:6">
      <c r="A213" s="11" t="s">
        <v>45</v>
      </c>
      <c r="B213" s="34">
        <v>1</v>
      </c>
      <c r="C213" s="36"/>
      <c r="D213" s="36"/>
      <c r="E213" s="12" t="s">
        <v>5</v>
      </c>
      <c r="F213" s="13" t="s">
        <v>5</v>
      </c>
    </row>
    <row r="214" spans="1:6">
      <c r="A214" s="14" t="s">
        <v>8</v>
      </c>
      <c r="B214" s="15">
        <v>1851.85</v>
      </c>
      <c r="C214" s="15">
        <v>1857.41</v>
      </c>
      <c r="D214" s="15">
        <v>1850</v>
      </c>
      <c r="E214" s="16">
        <f>(B214+C214+D214)/3</f>
        <v>1853.0866666666668</v>
      </c>
      <c r="F214" s="17">
        <f>E214</f>
        <v>1853.0866666666668</v>
      </c>
    </row>
    <row r="215" spans="1:6" ht="15.75" thickBot="1">
      <c r="A215" s="14" t="s">
        <v>9</v>
      </c>
      <c r="B215" s="18">
        <f>B213*B214</f>
        <v>1851.85</v>
      </c>
      <c r="C215" s="18">
        <f>B213*C214</f>
        <v>1857.41</v>
      </c>
      <c r="D215" s="18">
        <f>D214*B213</f>
        <v>1850</v>
      </c>
      <c r="E215" s="16">
        <f>E214*B213</f>
        <v>1853.0866666666668</v>
      </c>
      <c r="F215" s="17">
        <f>E215</f>
        <v>1853.0866666666668</v>
      </c>
    </row>
    <row r="216" spans="1:6" ht="15.75" thickBot="1">
      <c r="A216" s="5" t="s">
        <v>4</v>
      </c>
      <c r="B216" s="32" t="s">
        <v>103</v>
      </c>
      <c r="C216" s="33"/>
      <c r="D216" s="33"/>
      <c r="E216" s="6" t="s">
        <v>5</v>
      </c>
      <c r="F216" s="7" t="s">
        <v>5</v>
      </c>
    </row>
    <row r="217" spans="1:6" ht="33" customHeight="1">
      <c r="A217" s="14" t="s">
        <v>6</v>
      </c>
      <c r="B217" s="32" t="s">
        <v>104</v>
      </c>
      <c r="C217" s="33"/>
      <c r="D217" s="33"/>
      <c r="E217" s="12"/>
      <c r="F217" s="12"/>
    </row>
    <row r="218" spans="1:6">
      <c r="A218" s="11" t="s">
        <v>75</v>
      </c>
      <c r="B218" s="34">
        <v>1</v>
      </c>
      <c r="C218" s="36"/>
      <c r="D218" s="36"/>
      <c r="E218" s="12" t="s">
        <v>5</v>
      </c>
      <c r="F218" s="13" t="s">
        <v>5</v>
      </c>
    </row>
    <row r="219" spans="1:6">
      <c r="A219" s="14" t="s">
        <v>8</v>
      </c>
      <c r="B219" s="15">
        <v>1651.65</v>
      </c>
      <c r="C219" s="15">
        <v>1656.6</v>
      </c>
      <c r="D219" s="15">
        <v>1650</v>
      </c>
      <c r="E219" s="16">
        <f>(B219+C219+D219)/3</f>
        <v>1652.75</v>
      </c>
      <c r="F219" s="17">
        <f>E219</f>
        <v>1652.75</v>
      </c>
    </row>
    <row r="220" spans="1:6" ht="15.75" thickBot="1">
      <c r="A220" s="14" t="s">
        <v>9</v>
      </c>
      <c r="B220" s="18">
        <f>B218*B219</f>
        <v>1651.65</v>
      </c>
      <c r="C220" s="18">
        <f>B218*C219</f>
        <v>1656.6</v>
      </c>
      <c r="D220" s="18">
        <f>D219*B218</f>
        <v>1650</v>
      </c>
      <c r="E220" s="16">
        <f>E219*B218</f>
        <v>1652.75</v>
      </c>
      <c r="F220" s="17">
        <f>E220</f>
        <v>1652.75</v>
      </c>
    </row>
    <row r="221" spans="1:6">
      <c r="A221" s="5" t="s">
        <v>4</v>
      </c>
      <c r="B221" s="32" t="s">
        <v>106</v>
      </c>
      <c r="C221" s="33"/>
      <c r="D221" s="33"/>
      <c r="E221" s="6" t="s">
        <v>5</v>
      </c>
      <c r="F221" s="7" t="s">
        <v>5</v>
      </c>
    </row>
    <row r="222" spans="1:6" ht="23.25" customHeight="1">
      <c r="A222" s="8" t="s">
        <v>6</v>
      </c>
      <c r="B222" s="34" t="s">
        <v>105</v>
      </c>
      <c r="C222" s="36"/>
      <c r="D222" s="36"/>
      <c r="E222" s="9"/>
      <c r="F222" s="10"/>
    </row>
    <row r="223" spans="1:6">
      <c r="A223" s="11" t="s">
        <v>75</v>
      </c>
      <c r="B223" s="34">
        <v>1</v>
      </c>
      <c r="C223" s="36"/>
      <c r="D223" s="36"/>
      <c r="E223" s="12" t="s">
        <v>5</v>
      </c>
      <c r="F223" s="13" t="s">
        <v>5</v>
      </c>
    </row>
    <row r="224" spans="1:6">
      <c r="A224" s="14" t="s">
        <v>8</v>
      </c>
      <c r="B224" s="15">
        <v>1001</v>
      </c>
      <c r="C224" s="15">
        <v>1004</v>
      </c>
      <c r="D224" s="15">
        <v>1000</v>
      </c>
      <c r="E224" s="16">
        <f>(B224+C224+D224)/3</f>
        <v>1001.6666666666666</v>
      </c>
      <c r="F224" s="17">
        <f>E224</f>
        <v>1001.6666666666666</v>
      </c>
    </row>
    <row r="225" spans="1:8">
      <c r="A225" s="14" t="s">
        <v>9</v>
      </c>
      <c r="B225" s="18">
        <f>B223*B224</f>
        <v>1001</v>
      </c>
      <c r="C225" s="18">
        <f>B223*C224</f>
        <v>1004</v>
      </c>
      <c r="D225" s="18">
        <f>D224*B223</f>
        <v>1000</v>
      </c>
      <c r="E225" s="16">
        <f>E224*B223</f>
        <v>1001.6666666666666</v>
      </c>
      <c r="F225" s="17">
        <f>E225</f>
        <v>1001.6666666666666</v>
      </c>
    </row>
    <row r="226" spans="1:8">
      <c r="A226" s="21" t="s">
        <v>10</v>
      </c>
      <c r="B226" s="18">
        <f>B10+B15+B20+B25+B30+B35+B40+B45+B50+B55+B60+B65+B70+B75+B80+B85+B90+B95+B100+B105+B110+B115+B120+B125+B130+B135+B140+B145+B150+B155+B160+B165+B170+B175+B180+B185+B190+B195+B200+B205+B210+B215+B220+B225</f>
        <v>1116955.2819999999</v>
      </c>
      <c r="C226" s="18">
        <f>C10+C15+C20+C25+C30+C35+C40+C45+C50+C55+C60+C65+C70+C75+C80+C85+C90+C95+C100+C105+C110+C115+C120+C125+C130+C135+C140+C145+C150+C155+C160+C165+C170+C175+C180+C185+C190+C195+C200+C205+C210+C215+C220+C225</f>
        <v>1120308</v>
      </c>
      <c r="D226" s="18">
        <f>D10+D15+D20+D25+D30+D35+D40+D45+D50+D55+D60+D65+D70+D75+D80+D85+D90+D95+D100+D105+D110+D115+D120+D125+D130+D135+D140+D145+D150+D155+D160+D165+D170+D175+D180+D185+D190+D195+D200+D205+D210+D215+D220+D225</f>
        <v>1115840.5</v>
      </c>
      <c r="E226" s="18">
        <f>(B226+C226+D226)/3</f>
        <v>1117701.2606666666</v>
      </c>
      <c r="F226" s="18">
        <f>E226</f>
        <v>1117701.2606666666</v>
      </c>
      <c r="G226"/>
      <c r="H226"/>
    </row>
    <row r="227" spans="1:8">
      <c r="A227" s="23"/>
      <c r="B227" s="24"/>
      <c r="C227" s="24"/>
      <c r="D227" s="24"/>
      <c r="E227" s="24"/>
      <c r="F227" s="24"/>
      <c r="G227"/>
      <c r="H227"/>
    </row>
    <row r="228" spans="1:8" ht="20.25" customHeight="1">
      <c r="A228" s="1" t="s">
        <v>107</v>
      </c>
      <c r="G228"/>
      <c r="H228"/>
    </row>
    <row r="229" spans="1:8" ht="19.5" customHeight="1">
      <c r="A229" s="1" t="s">
        <v>121</v>
      </c>
      <c r="G229"/>
      <c r="H229"/>
    </row>
    <row r="230" spans="1:8" ht="12.75" customHeight="1">
      <c r="A230" s="64" t="s">
        <v>23</v>
      </c>
      <c r="B230" s="64"/>
      <c r="C230" s="64"/>
      <c r="D230" s="64"/>
      <c r="E230" s="64"/>
      <c r="F230" s="64"/>
      <c r="G230"/>
      <c r="H230"/>
    </row>
    <row r="231" spans="1:8" ht="21.75" customHeight="1">
      <c r="A231" s="64"/>
      <c r="B231" s="64"/>
      <c r="C231" s="64"/>
      <c r="D231" s="64"/>
      <c r="E231" s="64"/>
      <c r="F231" s="64"/>
      <c r="G231"/>
      <c r="H231"/>
    </row>
    <row r="232" spans="1:8" ht="15.75" thickBot="1">
      <c r="A232" s="25"/>
      <c r="B232" s="25"/>
      <c r="C232" s="25"/>
      <c r="D232" s="25"/>
      <c r="E232" s="25"/>
      <c r="F232" s="25"/>
      <c r="G232"/>
      <c r="H232"/>
    </row>
    <row r="233" spans="1:8" ht="30.75" thickBot="1">
      <c r="A233" s="26" t="s">
        <v>11</v>
      </c>
      <c r="B233" s="27" t="s">
        <v>12</v>
      </c>
      <c r="C233" s="28" t="s">
        <v>13</v>
      </c>
      <c r="D233" s="42" t="s">
        <v>14</v>
      </c>
      <c r="E233" s="65"/>
      <c r="F233" s="26" t="s">
        <v>15</v>
      </c>
      <c r="G233"/>
      <c r="H233"/>
    </row>
    <row r="234" spans="1:8">
      <c r="A234" s="40">
        <v>1</v>
      </c>
      <c r="B234" s="58" t="s">
        <v>108</v>
      </c>
      <c r="C234" s="58" t="s">
        <v>109</v>
      </c>
      <c r="D234" s="60" t="s">
        <v>110</v>
      </c>
      <c r="E234" s="61"/>
      <c r="F234" s="40"/>
      <c r="G234"/>
      <c r="H234"/>
    </row>
    <row r="235" spans="1:8" ht="15.75" thickBot="1">
      <c r="A235" s="41"/>
      <c r="B235" s="59"/>
      <c r="C235" s="59"/>
      <c r="D235" s="62"/>
      <c r="E235" s="63"/>
      <c r="F235" s="41"/>
      <c r="G235"/>
      <c r="H235"/>
    </row>
    <row r="236" spans="1:8">
      <c r="A236" s="40">
        <v>2</v>
      </c>
      <c r="B236" s="66" t="s">
        <v>111</v>
      </c>
      <c r="C236" s="58" t="s">
        <v>112</v>
      </c>
      <c r="D236" s="68" t="s">
        <v>113</v>
      </c>
      <c r="E236" s="69"/>
      <c r="F236" s="40" t="s">
        <v>114</v>
      </c>
      <c r="G236"/>
      <c r="H236"/>
    </row>
    <row r="237" spans="1:8" ht="15.75" thickBot="1">
      <c r="A237" s="41"/>
      <c r="B237" s="67"/>
      <c r="C237" s="59"/>
      <c r="D237" s="70"/>
      <c r="E237" s="71"/>
      <c r="F237" s="41"/>
      <c r="G237"/>
      <c r="H237"/>
    </row>
    <row r="238" spans="1:8">
      <c r="A238" s="40">
        <v>3</v>
      </c>
      <c r="B238" s="72" t="s">
        <v>115</v>
      </c>
      <c r="C238" s="58" t="s">
        <v>116</v>
      </c>
      <c r="D238" s="60" t="s">
        <v>117</v>
      </c>
      <c r="E238" s="61"/>
      <c r="F238" s="40" t="s">
        <v>118</v>
      </c>
      <c r="G238"/>
      <c r="H238"/>
    </row>
    <row r="239" spans="1:8" ht="15.75" thickBot="1">
      <c r="A239" s="41"/>
      <c r="B239" s="73"/>
      <c r="C239" s="59"/>
      <c r="D239" s="62"/>
      <c r="E239" s="63"/>
      <c r="F239" s="41"/>
      <c r="G239"/>
      <c r="H239"/>
    </row>
    <row r="240" spans="1:8" ht="28.5" customHeight="1">
      <c r="A240" s="38" t="s">
        <v>16</v>
      </c>
      <c r="B240" s="38"/>
      <c r="C240" s="38"/>
      <c r="D240" s="38"/>
      <c r="E240" s="38"/>
      <c r="F240" s="38"/>
      <c r="G240"/>
      <c r="H240"/>
    </row>
    <row r="241" spans="1:8" ht="26.25" customHeight="1">
      <c r="A241" s="38"/>
      <c r="B241" s="38"/>
      <c r="C241" s="38"/>
      <c r="D241" s="38"/>
      <c r="E241" s="38"/>
      <c r="F241" s="38"/>
      <c r="G241"/>
      <c r="H241"/>
    </row>
    <row r="242" spans="1:8" ht="9.75" customHeight="1">
      <c r="A242" s="22"/>
      <c r="B242" s="22"/>
      <c r="C242" s="22"/>
      <c r="D242" s="22"/>
      <c r="G242"/>
      <c r="H242"/>
    </row>
    <row r="243" spans="1:8">
      <c r="A243" s="29" t="s">
        <v>24</v>
      </c>
      <c r="G243"/>
      <c r="H243"/>
    </row>
    <row r="244" spans="1:8" ht="25.5" customHeight="1">
      <c r="A244" s="1" t="s">
        <v>26</v>
      </c>
      <c r="G244"/>
      <c r="H244"/>
    </row>
    <row r="245" spans="1:8">
      <c r="G245"/>
      <c r="H245"/>
    </row>
    <row r="246" spans="1:8">
      <c r="A246" s="1" t="s">
        <v>21</v>
      </c>
      <c r="G246"/>
      <c r="H246"/>
    </row>
    <row r="247" spans="1:8">
      <c r="G247"/>
      <c r="H247"/>
    </row>
    <row r="248" spans="1:8">
      <c r="A248" s="1" t="s">
        <v>119</v>
      </c>
      <c r="G248"/>
      <c r="H248"/>
    </row>
    <row r="249" spans="1:8" ht="7.5" customHeight="1">
      <c r="G249"/>
      <c r="H249"/>
    </row>
    <row r="250" spans="1:8">
      <c r="A250" s="1" t="s">
        <v>17</v>
      </c>
      <c r="G250"/>
      <c r="H250"/>
    </row>
    <row r="251" spans="1:8">
      <c r="A251" s="74" t="s">
        <v>20</v>
      </c>
      <c r="B251" s="74"/>
      <c r="C251" s="74"/>
      <c r="D251" s="74"/>
      <c r="G251"/>
      <c r="H251"/>
    </row>
    <row r="252" spans="1:8">
      <c r="A252" s="1" t="s">
        <v>18</v>
      </c>
      <c r="G252"/>
      <c r="H252"/>
    </row>
    <row r="253" spans="1:8">
      <c r="A253" s="1" t="s">
        <v>19</v>
      </c>
      <c r="G253"/>
      <c r="H253"/>
    </row>
  </sheetData>
  <mergeCells count="158">
    <mergeCell ref="A230:F231"/>
    <mergeCell ref="D233:E233"/>
    <mergeCell ref="F234:F235"/>
    <mergeCell ref="C238:C239"/>
    <mergeCell ref="A240:F241"/>
    <mergeCell ref="A251:D251"/>
    <mergeCell ref="B234:B235"/>
    <mergeCell ref="C234:C235"/>
    <mergeCell ref="D234:E235"/>
    <mergeCell ref="F236:F237"/>
    <mergeCell ref="A238:A239"/>
    <mergeCell ref="F238:F239"/>
    <mergeCell ref="A234:A235"/>
    <mergeCell ref="A236:A237"/>
    <mergeCell ref="B236:B237"/>
    <mergeCell ref="C236:C237"/>
    <mergeCell ref="D236:E237"/>
    <mergeCell ref="B238:B239"/>
    <mergeCell ref="D238:E239"/>
    <mergeCell ref="B217:D217"/>
    <mergeCell ref="B218:D218"/>
    <mergeCell ref="B221:D221"/>
    <mergeCell ref="B222:D222"/>
    <mergeCell ref="B223:D223"/>
    <mergeCell ref="B202:D202"/>
    <mergeCell ref="B203:D203"/>
    <mergeCell ref="B206:D206"/>
    <mergeCell ref="B207:D207"/>
    <mergeCell ref="B208:D208"/>
    <mergeCell ref="B211:D211"/>
    <mergeCell ref="B212:D212"/>
    <mergeCell ref="B213:D213"/>
    <mergeCell ref="B216:D216"/>
    <mergeCell ref="B187:D187"/>
    <mergeCell ref="B188:D188"/>
    <mergeCell ref="B191:D191"/>
    <mergeCell ref="B192:D192"/>
    <mergeCell ref="B193:D193"/>
    <mergeCell ref="B196:D196"/>
    <mergeCell ref="B197:D197"/>
    <mergeCell ref="B198:D198"/>
    <mergeCell ref="B201:D201"/>
    <mergeCell ref="B172:D172"/>
    <mergeCell ref="B173:D173"/>
    <mergeCell ref="B176:D176"/>
    <mergeCell ref="B177:D177"/>
    <mergeCell ref="B178:D178"/>
    <mergeCell ref="B181:D181"/>
    <mergeCell ref="B182:D182"/>
    <mergeCell ref="B183:D183"/>
    <mergeCell ref="B186:D186"/>
    <mergeCell ref="B36:D36"/>
    <mergeCell ref="B38:D38"/>
    <mergeCell ref="B37:D37"/>
    <mergeCell ref="B3:F3"/>
    <mergeCell ref="B146:D146"/>
    <mergeCell ref="B147:D147"/>
    <mergeCell ref="B148:D148"/>
    <mergeCell ref="B151:D151"/>
    <mergeCell ref="B152:D152"/>
    <mergeCell ref="B153:D153"/>
    <mergeCell ref="B156:D156"/>
    <mergeCell ref="B157:D157"/>
    <mergeCell ref="B158:D158"/>
    <mergeCell ref="B161:D161"/>
    <mergeCell ref="B162:D162"/>
    <mergeCell ref="B163:D163"/>
    <mergeCell ref="B166:D166"/>
    <mergeCell ref="B167:D167"/>
    <mergeCell ref="B168:D168"/>
    <mergeCell ref="B171:D171"/>
    <mergeCell ref="B141:D141"/>
    <mergeCell ref="B142:D142"/>
    <mergeCell ref="B143:D143"/>
    <mergeCell ref="B131:D131"/>
    <mergeCell ref="B132:D132"/>
    <mergeCell ref="B133:D133"/>
    <mergeCell ref="B136:D136"/>
    <mergeCell ref="B137:D137"/>
    <mergeCell ref="B138:D138"/>
    <mergeCell ref="B121:D121"/>
    <mergeCell ref="B122:D122"/>
    <mergeCell ref="B123:D123"/>
    <mergeCell ref="B126:D126"/>
    <mergeCell ref="B127:D127"/>
    <mergeCell ref="B128:D128"/>
    <mergeCell ref="B111:D111"/>
    <mergeCell ref="B112:D112"/>
    <mergeCell ref="B113:D113"/>
    <mergeCell ref="B116:D116"/>
    <mergeCell ref="B117:D117"/>
    <mergeCell ref="B118:D118"/>
    <mergeCell ref="B101:D101"/>
    <mergeCell ref="B102:D102"/>
    <mergeCell ref="B103:D103"/>
    <mergeCell ref="B106:D106"/>
    <mergeCell ref="B107:D107"/>
    <mergeCell ref="B108:D108"/>
    <mergeCell ref="B91:D91"/>
    <mergeCell ref="B92:D92"/>
    <mergeCell ref="B93:D93"/>
    <mergeCell ref="B96:D96"/>
    <mergeCell ref="B97:D97"/>
    <mergeCell ref="B98:D98"/>
    <mergeCell ref="B81:D81"/>
    <mergeCell ref="B82:D82"/>
    <mergeCell ref="B83:D83"/>
    <mergeCell ref="B86:D86"/>
    <mergeCell ref="B87:D87"/>
    <mergeCell ref="B88:D88"/>
    <mergeCell ref="B71:D71"/>
    <mergeCell ref="B72:D72"/>
    <mergeCell ref="B73:D73"/>
    <mergeCell ref="B76:D76"/>
    <mergeCell ref="B77:D77"/>
    <mergeCell ref="B78:D78"/>
    <mergeCell ref="B61:D61"/>
    <mergeCell ref="B62:D62"/>
    <mergeCell ref="B63:D63"/>
    <mergeCell ref="B66:D66"/>
    <mergeCell ref="B67:D67"/>
    <mergeCell ref="B68:D68"/>
    <mergeCell ref="B51:D51"/>
    <mergeCell ref="B52:D52"/>
    <mergeCell ref="B53:D53"/>
    <mergeCell ref="B56:D56"/>
    <mergeCell ref="B57:D57"/>
    <mergeCell ref="B58:D58"/>
    <mergeCell ref="B41:D41"/>
    <mergeCell ref="B42:D42"/>
    <mergeCell ref="B43:D43"/>
    <mergeCell ref="B46:D46"/>
    <mergeCell ref="B47:D47"/>
    <mergeCell ref="B48:D48"/>
    <mergeCell ref="B26:D26"/>
    <mergeCell ref="B27:D27"/>
    <mergeCell ref="B28:D28"/>
    <mergeCell ref="B31:D31"/>
    <mergeCell ref="B32:D32"/>
    <mergeCell ref="B33:D33"/>
    <mergeCell ref="B16:D16"/>
    <mergeCell ref="B17:D17"/>
    <mergeCell ref="B18:D18"/>
    <mergeCell ref="B21:D21"/>
    <mergeCell ref="B22:D22"/>
    <mergeCell ref="B23:D23"/>
    <mergeCell ref="B6:D6"/>
    <mergeCell ref="B7:D7"/>
    <mergeCell ref="B8:D8"/>
    <mergeCell ref="B11:D11"/>
    <mergeCell ref="B12:D12"/>
    <mergeCell ref="B13:D13"/>
    <mergeCell ref="A1:F1"/>
    <mergeCell ref="A2:F2"/>
    <mergeCell ref="A4:A5"/>
    <mergeCell ref="B4:D4"/>
    <mergeCell ref="E4:E5"/>
    <mergeCell ref="F4:F5"/>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H28"/>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2013-04-02T09:40:34Z</dcterms:modified>
</cp:coreProperties>
</file>